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95" windowWidth="13740" windowHeight="7695" activeTab="4"/>
  </bookViews>
  <sheets>
    <sheet name="Lubniewice - miasto" sheetId="1" r:id="rId1"/>
    <sheet name="Glisno" sheetId="2" r:id="rId2"/>
    <sheet name="Jarnatów" sheetId="3" r:id="rId3"/>
    <sheet name="Rogi" sheetId="4" r:id="rId4"/>
    <sheet name="Sobieraj" sheetId="5" r:id="rId5"/>
  </sheets>
  <calcPr calcId="145621"/>
</workbook>
</file>

<file path=xl/calcChain.xml><?xml version="1.0" encoding="utf-8"?>
<calcChain xmlns="http://schemas.openxmlformats.org/spreadsheetml/2006/main">
  <c r="B233" i="1" l="1"/>
  <c r="B193" i="1" l="1"/>
  <c r="B253" i="1" l="1"/>
  <c r="B417" i="1" l="1"/>
  <c r="B73" i="3" l="1"/>
  <c r="B206" i="1" l="1"/>
  <c r="B636" i="1" l="1"/>
  <c r="B262" i="1" l="1"/>
  <c r="B58" i="1" l="1"/>
  <c r="B602" i="1" l="1"/>
  <c r="B12" i="5" l="1"/>
  <c r="B557" i="1"/>
  <c r="B464" i="1"/>
  <c r="B442" i="1"/>
  <c r="B351" i="1"/>
  <c r="B225" i="1"/>
  <c r="B15" i="1"/>
  <c r="B23" i="4" l="1"/>
  <c r="B220" i="2"/>
  <c r="B646" i="1" l="1"/>
  <c r="B607" i="1"/>
  <c r="B580" i="1"/>
  <c r="B500" i="1"/>
  <c r="B493" i="1"/>
  <c r="B483" i="1"/>
  <c r="B478" i="1"/>
  <c r="B450" i="1"/>
  <c r="B385" i="1"/>
  <c r="B292" i="1"/>
  <c r="B286" i="1"/>
  <c r="B269" i="1"/>
  <c r="B210" i="1" l="1"/>
  <c r="B197" i="1"/>
  <c r="B98" i="1" l="1"/>
  <c r="B89" i="1"/>
  <c r="B77" i="1"/>
  <c r="B65" i="1"/>
  <c r="B21" i="1" l="1"/>
  <c r="B648" i="1" s="1"/>
</calcChain>
</file>

<file path=xl/sharedStrings.xml><?xml version="1.0" encoding="utf-8"?>
<sst xmlns="http://schemas.openxmlformats.org/spreadsheetml/2006/main" count="4296" uniqueCount="993">
  <si>
    <t>Adres nieruchomości</t>
  </si>
  <si>
    <t>Ilość mieszkańców</t>
  </si>
  <si>
    <t xml:space="preserve">Segregacja </t>
  </si>
  <si>
    <t>Liczba i rodzaj pojemników</t>
  </si>
  <si>
    <t>Ariańska 2</t>
  </si>
  <si>
    <t>tak</t>
  </si>
  <si>
    <t>Ariańska 6</t>
  </si>
  <si>
    <t xml:space="preserve">Ariańska 7 </t>
  </si>
  <si>
    <t>nie</t>
  </si>
  <si>
    <t>Ariańska 8</t>
  </si>
  <si>
    <t>Ariańska 9</t>
  </si>
  <si>
    <t>Ariańska 10</t>
  </si>
  <si>
    <t>Ariańska 10A</t>
  </si>
  <si>
    <t>nie dotyczy</t>
  </si>
  <si>
    <t>Ariańska 13</t>
  </si>
  <si>
    <t>Ariańska 15</t>
  </si>
  <si>
    <t>Ariańska 16</t>
  </si>
  <si>
    <t>Ariańska 17</t>
  </si>
  <si>
    <t>2 x 120 (niesegregowane, segregacja)</t>
  </si>
  <si>
    <t>Dębowa 4</t>
  </si>
  <si>
    <t>Dębowa 6</t>
  </si>
  <si>
    <t>SUMA</t>
  </si>
  <si>
    <t>1 x 120 (niesegregowane)</t>
  </si>
  <si>
    <t xml:space="preserve">nie </t>
  </si>
  <si>
    <t>Dębowa 1</t>
  </si>
  <si>
    <t xml:space="preserve">tak </t>
  </si>
  <si>
    <t>Dębowa 8</t>
  </si>
  <si>
    <t>Gorzowska 2</t>
  </si>
  <si>
    <t>Gorzowska 3</t>
  </si>
  <si>
    <t>Gorzowska 3 (drugie gospodarstwo domowe)</t>
  </si>
  <si>
    <t>Gorzowska 4</t>
  </si>
  <si>
    <t>Gorzowska 5</t>
  </si>
  <si>
    <t>Gorzowska 6</t>
  </si>
  <si>
    <t>Gorzowska 7</t>
  </si>
  <si>
    <t>Gorzowska 8</t>
  </si>
  <si>
    <t>Gorzowska 10</t>
  </si>
  <si>
    <t>Gorzowska 11</t>
  </si>
  <si>
    <t>Gorzowska 11A</t>
  </si>
  <si>
    <t>Gorzowska 12</t>
  </si>
  <si>
    <t>Gorzowska 13</t>
  </si>
  <si>
    <t>Gorzowska 14</t>
  </si>
  <si>
    <t>Gorzowska 15A</t>
  </si>
  <si>
    <t>Gorzowska 16</t>
  </si>
  <si>
    <t>Gorzowska 17</t>
  </si>
  <si>
    <t>Gorzowska 18</t>
  </si>
  <si>
    <t>Gorzowska 19</t>
  </si>
  <si>
    <t>Gorzowska 20</t>
  </si>
  <si>
    <t>Gorzowska 21</t>
  </si>
  <si>
    <t>Gorzowska 21A</t>
  </si>
  <si>
    <t>Gorzowska 23</t>
  </si>
  <si>
    <t>Gorzowska 24</t>
  </si>
  <si>
    <t>Gorzowska 24 (drugie gospodarstwo domowe</t>
  </si>
  <si>
    <t>Gorzowska 25A</t>
  </si>
  <si>
    <t>Gorzowska 25B</t>
  </si>
  <si>
    <t>Gorzowska 26</t>
  </si>
  <si>
    <t>Gorzowska 26A</t>
  </si>
  <si>
    <t>Gorzowska 27</t>
  </si>
  <si>
    <t>Gorzowska 27A</t>
  </si>
  <si>
    <t>Gorzowska 28</t>
  </si>
  <si>
    <t>Grabowa 2</t>
  </si>
  <si>
    <t>Grabowa 3</t>
  </si>
  <si>
    <t>Grabowa 4</t>
  </si>
  <si>
    <t>Grabowa 7</t>
  </si>
  <si>
    <t>Grabowa 8</t>
  </si>
  <si>
    <t>Harcerska 1</t>
  </si>
  <si>
    <t>Harcerska 4</t>
  </si>
  <si>
    <t>Harcerska 7</t>
  </si>
  <si>
    <t>Harcerska 9</t>
  </si>
  <si>
    <t>Harcerska 11</t>
  </si>
  <si>
    <t>Harcerska 13</t>
  </si>
  <si>
    <t>Harcerska 15</t>
  </si>
  <si>
    <t>Harcerska 25</t>
  </si>
  <si>
    <t>Harcerska 33</t>
  </si>
  <si>
    <t>Harcerska 37</t>
  </si>
  <si>
    <t>Hubalczyków 1</t>
  </si>
  <si>
    <t>Hubalczyków 6</t>
  </si>
  <si>
    <t>Hubalczyków 8</t>
  </si>
  <si>
    <t>Hubalczyków 10</t>
  </si>
  <si>
    <t>Hubalczyków 12</t>
  </si>
  <si>
    <t>Hubalczyków 14</t>
  </si>
  <si>
    <t>Hubalczyków 16</t>
  </si>
  <si>
    <t>Hubalczyków 18</t>
  </si>
  <si>
    <t>Hubalczyków 19</t>
  </si>
  <si>
    <t>Hubalczyków 22</t>
  </si>
  <si>
    <t>Jarzębinowa 1</t>
  </si>
  <si>
    <t>ULICA ARIAŃSKA</t>
  </si>
  <si>
    <t>Jarzębinowa 2</t>
  </si>
  <si>
    <t>Jarzębinowa 4</t>
  </si>
  <si>
    <t>Jarzębinowa 6</t>
  </si>
  <si>
    <t>Jarzębinowa 7</t>
  </si>
  <si>
    <t>Jarzębinowa 8</t>
  </si>
  <si>
    <t>Jarzębinowa 10</t>
  </si>
  <si>
    <t>Jana Pawła II 3</t>
  </si>
  <si>
    <t>Jana Pawła II 1</t>
  </si>
  <si>
    <t>Jana Pawła II 5</t>
  </si>
  <si>
    <t>Jana Pawła II 7</t>
  </si>
  <si>
    <t xml:space="preserve">Jana Pawła II 9 </t>
  </si>
  <si>
    <t>Jana Pawła II 9A</t>
  </si>
  <si>
    <t>Jana Pawła II 10</t>
  </si>
  <si>
    <t>Jana Pawła II 11</t>
  </si>
  <si>
    <t>Jana Pawła II 12 m. 2</t>
  </si>
  <si>
    <t>Jana Pawła II 12 m. 3</t>
  </si>
  <si>
    <t>Jana Pawła II 12 m. 4</t>
  </si>
  <si>
    <t>Jana Pawła II 12 m. 5</t>
  </si>
  <si>
    <t>Jana Pawła II 12 m. 6</t>
  </si>
  <si>
    <t>Jana Pawła II 12 m. 7</t>
  </si>
  <si>
    <t>Jana Pawła II 13</t>
  </si>
  <si>
    <t xml:space="preserve">Jana Pawła II 13 - drugie gospodarstwo domowe </t>
  </si>
  <si>
    <t>Jana Pawła II 14</t>
  </si>
  <si>
    <t>Jana Pawła II 15</t>
  </si>
  <si>
    <t>Jana Pawła II 16 m. 2</t>
  </si>
  <si>
    <t>Jana Pawła II 16 m. 3</t>
  </si>
  <si>
    <t>Jana Pawła II 16 m. 4</t>
  </si>
  <si>
    <t>Jana Pawla II 16 m. 5</t>
  </si>
  <si>
    <t>Jana Pawła II 17</t>
  </si>
  <si>
    <t>Jana Pawla II 19</t>
  </si>
  <si>
    <t>Jana Pawła II 21</t>
  </si>
  <si>
    <t>Jana Pawła II 21 - drugie gospodarstwo domowe</t>
  </si>
  <si>
    <t>Pojemnik na bioodpady</t>
  </si>
  <si>
    <t>Jana Pawła II 22</t>
  </si>
  <si>
    <t>Jana Pawła II 23</t>
  </si>
  <si>
    <t>Jana Pawła II 25 m. 1</t>
  </si>
  <si>
    <t>Jana Pawła II 25 m. 2</t>
  </si>
  <si>
    <t>Jana Pawła II 25 m. 3</t>
  </si>
  <si>
    <t>Jana Pawła II 27 m. 2</t>
  </si>
  <si>
    <t>Jana Pawła II 27 m. 3</t>
  </si>
  <si>
    <t>Jana Pawła II 28</t>
  </si>
  <si>
    <t>Jana Pawła II 30</t>
  </si>
  <si>
    <t>Jana Pawła II 31</t>
  </si>
  <si>
    <t>Jana Pawła II 33</t>
  </si>
  <si>
    <t>Jana Pawła II 35 m. 1</t>
  </si>
  <si>
    <t>Jana Pawła II 35 m. 2</t>
  </si>
  <si>
    <t>Jana Pawła II 35 m. 3</t>
  </si>
  <si>
    <t>Jana Pawła II 35 m. 4</t>
  </si>
  <si>
    <t>Jana Pawla II 36</t>
  </si>
  <si>
    <t>Jana Pawła II 37</t>
  </si>
  <si>
    <t xml:space="preserve">Jana Pawła II 38A/1 </t>
  </si>
  <si>
    <t>4 x 1100 (niesegregowane, segregacja, bioodpady, szkło)</t>
  </si>
  <si>
    <t xml:space="preserve">Jana Pawła II 38A/3 </t>
  </si>
  <si>
    <t>Jana Pawła II 38A/5</t>
  </si>
  <si>
    <t>Jana Pawła II 38A/7</t>
  </si>
  <si>
    <t>Jana Pawła II 38B/2</t>
  </si>
  <si>
    <t>Jana Pawła II 38B/3</t>
  </si>
  <si>
    <t>Jana Pawła II 38B/5</t>
  </si>
  <si>
    <t>Jana Pawła II 39</t>
  </si>
  <si>
    <t>Jana Pawła II 39 m. 1</t>
  </si>
  <si>
    <t>Jana Pawła II 39 m. 2</t>
  </si>
  <si>
    <t>Jana Pawła II 39 m. 3</t>
  </si>
  <si>
    <t>Jana Pawła II 39 m. 4</t>
  </si>
  <si>
    <t>Jana Pawła II 43</t>
  </si>
  <si>
    <t>Jana Pawła II 43 - drugie gospodarstwo domowe</t>
  </si>
  <si>
    <t>Jana Pawła II 45</t>
  </si>
  <si>
    <t>Jana Pawła II 47</t>
  </si>
  <si>
    <t>Jana Pawła II 48 m. 1</t>
  </si>
  <si>
    <t>Jana Pawła II 48 m. 2</t>
  </si>
  <si>
    <t>Jana Pawła II 48 m. 3</t>
  </si>
  <si>
    <t xml:space="preserve">Jana Pawła II 49 m. 1 </t>
  </si>
  <si>
    <t xml:space="preserve">Jana Pawła II 49 m. 2 </t>
  </si>
  <si>
    <t>Jana Pawła II 49 m. 3</t>
  </si>
  <si>
    <t>Jana Pawła II 49 m. 4</t>
  </si>
  <si>
    <t>Jana Pawła II 49 m. 5</t>
  </si>
  <si>
    <t>Jana Pawła II 49 m. 6</t>
  </si>
  <si>
    <t>Jana Pawła II 50</t>
  </si>
  <si>
    <t>Jana Pawła II 58</t>
  </si>
  <si>
    <t>Jana Pawła II 59 m. 3</t>
  </si>
  <si>
    <t>Jana Pawła II 59 m. 4</t>
  </si>
  <si>
    <t>2x 240 (niesegregowane, segregacja)</t>
  </si>
  <si>
    <t>Jana Pawła II 59 m. 5</t>
  </si>
  <si>
    <t>Jana Pawła II 59 m. 6</t>
  </si>
  <si>
    <t>Jana Pawła II 63 m. 1</t>
  </si>
  <si>
    <t>Jana Pawła II 63 m. 2</t>
  </si>
  <si>
    <t>Jana Pawła II 63 m. 3</t>
  </si>
  <si>
    <t>Jana Pawła II 65 m. 1</t>
  </si>
  <si>
    <t>Jana Pawła II 65 m. 2</t>
  </si>
  <si>
    <t>Jana Pawła II 67</t>
  </si>
  <si>
    <t>Jana Pawła II 69</t>
  </si>
  <si>
    <t>Jana Pawła II 71</t>
  </si>
  <si>
    <t>Jana Pawła II 73</t>
  </si>
  <si>
    <t>Jana Pawła II 75</t>
  </si>
  <si>
    <t>Jana Pawła II 75 - drugie gospodarstwo domowe</t>
  </si>
  <si>
    <t>Jana Pawła II 77</t>
  </si>
  <si>
    <t>Jana Pawła II 79</t>
  </si>
  <si>
    <t>Jana Pawła II 83</t>
  </si>
  <si>
    <t>Jana Pawła II 85</t>
  </si>
  <si>
    <t>Jesionowa 8</t>
  </si>
  <si>
    <t>Kasztanowa 3</t>
  </si>
  <si>
    <t>Kasztanowa 4</t>
  </si>
  <si>
    <t>Kasztanowa 5</t>
  </si>
  <si>
    <t>Kasztanowa 6</t>
  </si>
  <si>
    <t>Kasztanowa 7</t>
  </si>
  <si>
    <t>Kasztanowa 8</t>
  </si>
  <si>
    <t>Jesionowa 9</t>
  </si>
  <si>
    <t>Klonowa 1</t>
  </si>
  <si>
    <t>Klonowa 13</t>
  </si>
  <si>
    <t xml:space="preserve"> ULICA DĘBOWA</t>
  </si>
  <si>
    <t>ULICA GORZOWSKA</t>
  </si>
  <si>
    <t>ULICA GRABOWA</t>
  </si>
  <si>
    <t>ULICA HARCERSKA</t>
  </si>
  <si>
    <t>ULICA HUBALCZYKÓW</t>
  </si>
  <si>
    <t>ULICA JARZĘBINOWA</t>
  </si>
  <si>
    <t>ULICA JANA PAWŁA II</t>
  </si>
  <si>
    <t>ULICA JESIONOWA</t>
  </si>
  <si>
    <t>ULICA KASZTANOWA</t>
  </si>
  <si>
    <t>ULICA KLONOWA</t>
  </si>
  <si>
    <t>KOLONIA LUBNIEWICE</t>
  </si>
  <si>
    <t>Kolonia Lubniewice 1</t>
  </si>
  <si>
    <t>Kolonia Lubniewice 2</t>
  </si>
  <si>
    <t>Kolonia Lubniewice 3 m. 2</t>
  </si>
  <si>
    <t>Kolonia Lubniewice 3 m. 3</t>
  </si>
  <si>
    <t>Kolonia Lubniewice 3 m. 4</t>
  </si>
  <si>
    <t>Kolonia Lubniewice 3 m. 5</t>
  </si>
  <si>
    <t>Kolonia Lubniewice 3 m. 6</t>
  </si>
  <si>
    <t>Kolonia Lubniewice 3A</t>
  </si>
  <si>
    <t>Kolonia Lubniewice 5 m. 1</t>
  </si>
  <si>
    <t xml:space="preserve">Kolonia Lubniewice 5 </t>
  </si>
  <si>
    <t>Kolonia Lubniewice 6</t>
  </si>
  <si>
    <t>Kolonia Lubniewice 6 - drugie gospodarstwo domowe</t>
  </si>
  <si>
    <t>Kolonia Lubniewice 10</t>
  </si>
  <si>
    <t>ULICA KRÓTKA</t>
  </si>
  <si>
    <t>Krótka 1</t>
  </si>
  <si>
    <t>Krótka 2</t>
  </si>
  <si>
    <t>Krótka 2 m. 2</t>
  </si>
  <si>
    <t>Krótka 3 m. 1</t>
  </si>
  <si>
    <t>Krótka 3 m. 2</t>
  </si>
  <si>
    <t>ULICA LIPOWA</t>
  </si>
  <si>
    <t>ULICA LILIOWA</t>
  </si>
  <si>
    <t>Liliowa 16</t>
  </si>
  <si>
    <t>Lipowa 2</t>
  </si>
  <si>
    <t>Lipowa 3</t>
  </si>
  <si>
    <t>Lipowa 4</t>
  </si>
  <si>
    <t>Lipowa 5</t>
  </si>
  <si>
    <t xml:space="preserve">Lipowa 6 </t>
  </si>
  <si>
    <t>Lipowa 8</t>
  </si>
  <si>
    <t>Lipowa 11A</t>
  </si>
  <si>
    <t>Lipowa 12</t>
  </si>
  <si>
    <t>Lipowa 12 - drugie gospodarstwo domowe</t>
  </si>
  <si>
    <t>Lipowa 14</t>
  </si>
  <si>
    <t>Lipowa 16</t>
  </si>
  <si>
    <t>Lipowa 20</t>
  </si>
  <si>
    <t>Lipowa 28</t>
  </si>
  <si>
    <t>Lipowa 37</t>
  </si>
  <si>
    <t>ULICA MALINOWA</t>
  </si>
  <si>
    <t xml:space="preserve">Malinowa 7 </t>
  </si>
  <si>
    <t>Malinowa 9</t>
  </si>
  <si>
    <t>Malinowa 9A</t>
  </si>
  <si>
    <t>Malinowa 15</t>
  </si>
  <si>
    <t>Malinowa 17</t>
  </si>
  <si>
    <t>Malinowa 22</t>
  </si>
  <si>
    <t>ULICA MORELOWA</t>
  </si>
  <si>
    <t>Morelowa 3</t>
  </si>
  <si>
    <t>Morelowa 4</t>
  </si>
  <si>
    <t>ULICA OGRODOWA</t>
  </si>
  <si>
    <t>Ogrodowa 1</t>
  </si>
  <si>
    <t>Ogrodowa 2</t>
  </si>
  <si>
    <t>Ogrodowa 3</t>
  </si>
  <si>
    <t>Ogrodowa 5</t>
  </si>
  <si>
    <t>Ogrodowa 6</t>
  </si>
  <si>
    <t>Ogrodowa 6A</t>
  </si>
  <si>
    <t>Ogrodowa 7</t>
  </si>
  <si>
    <t>Ogrodowa 7A</t>
  </si>
  <si>
    <t>Ogrodowa 9</t>
  </si>
  <si>
    <t>Ogrodowa 10</t>
  </si>
  <si>
    <t>Ogrodowa 11</t>
  </si>
  <si>
    <t>Ogrodowa 13</t>
  </si>
  <si>
    <t>Ogrodowa 14</t>
  </si>
  <si>
    <t>ULICA OLIWKOWA</t>
  </si>
  <si>
    <t>Oliwkowa 3</t>
  </si>
  <si>
    <t>Oliwkowa 4</t>
  </si>
  <si>
    <t>Oliwkowa 5</t>
  </si>
  <si>
    <t>Oliwkowa 7</t>
  </si>
  <si>
    <t>ULICA OSADNIKÓW WOJSKOWYCH</t>
  </si>
  <si>
    <t>Os. Wojsk. 1</t>
  </si>
  <si>
    <t>Os. Wojsk. 2</t>
  </si>
  <si>
    <t>Os. Wojsk. 3</t>
  </si>
  <si>
    <t>Os. Wojsk. 3 - drugie gospodarstwo domowe</t>
  </si>
  <si>
    <t>Os. Wojsk. 4 m. 1</t>
  </si>
  <si>
    <t>Os. Wojsk. 4 m. 2</t>
  </si>
  <si>
    <t>Os. Wojsk. 4 m. 3</t>
  </si>
  <si>
    <t>Os. Wojsk. 4 m. 4</t>
  </si>
  <si>
    <t>Os. Wojsk. 6</t>
  </si>
  <si>
    <t>Os. Wojsk. 7 m. 1</t>
  </si>
  <si>
    <t>Os. Wojsk. 7 m. 2</t>
  </si>
  <si>
    <t>Os. Wojsk. 7 m. 3</t>
  </si>
  <si>
    <t>Os. Wojsk. 7 m. 4</t>
  </si>
  <si>
    <t>Os. Wojsk. 8</t>
  </si>
  <si>
    <t>Os. Wojsk. 9</t>
  </si>
  <si>
    <t>Os. Wojsk. 10</t>
  </si>
  <si>
    <t>Os. Wojsk. 10 - drugie gospodarstwo domowe</t>
  </si>
  <si>
    <t>Os. Wojsk. 12</t>
  </si>
  <si>
    <t>Os. Wojsk. 12 - drugie gospodarstwo domowe</t>
  </si>
  <si>
    <t>Os. Wojsk. 14 m. 1</t>
  </si>
  <si>
    <t>Os. Wojsk. 14 m. 2</t>
  </si>
  <si>
    <t>Os. Wojsk. 16</t>
  </si>
  <si>
    <t>Os. Wojsk. 17</t>
  </si>
  <si>
    <t>Os. Wojsk. 18 m. 1</t>
  </si>
  <si>
    <t>Os. Wojsk. 18 m. 2</t>
  </si>
  <si>
    <t>Os. Wojsk. 18 m. 3</t>
  </si>
  <si>
    <t>Os. Wojsk. 18 m. 4</t>
  </si>
  <si>
    <t>Os. Wojsk. 19</t>
  </si>
  <si>
    <t>Os. Wojsk. 20 m. 1</t>
  </si>
  <si>
    <t>Os. Wojsk. 20 m. 2</t>
  </si>
  <si>
    <t>Os. Wojsk. 21</t>
  </si>
  <si>
    <t>Os. Wojsk. 22</t>
  </si>
  <si>
    <t>Os. Wojsk. 23 m. 1</t>
  </si>
  <si>
    <t>Os. Wojsk. 23 m. 3</t>
  </si>
  <si>
    <t>Os. Wojsk. 23 m. 4</t>
  </si>
  <si>
    <t>Os. Wojsk. 24</t>
  </si>
  <si>
    <t>Os. Wojsk. 25</t>
  </si>
  <si>
    <t>Os. Wojsk. 26</t>
  </si>
  <si>
    <t>Os. Wojsk. 27 m. 1</t>
  </si>
  <si>
    <t>Os. Wojsk. 27 m. 2</t>
  </si>
  <si>
    <t>Os. Wojsk. 27 m. 3</t>
  </si>
  <si>
    <t>Os. Wojsk. 27A</t>
  </si>
  <si>
    <t>Os. Wojsk. 27A/1</t>
  </si>
  <si>
    <t>Os. Wojsk. 28</t>
  </si>
  <si>
    <t>Os. Wojsk. 28A</t>
  </si>
  <si>
    <t>Os. Wojsk. 29A (ogród)</t>
  </si>
  <si>
    <t>Os. Wojsk. 29</t>
  </si>
  <si>
    <t>Os. Wojsk. 30</t>
  </si>
  <si>
    <t>Os. Wojsk. 31</t>
  </si>
  <si>
    <t>Os. Wojsk. 33</t>
  </si>
  <si>
    <t>Os. Wojsk. 34</t>
  </si>
  <si>
    <t>Os. Wojsk. 35</t>
  </si>
  <si>
    <t>Os. Wojsk. 36</t>
  </si>
  <si>
    <t>Os. Wojsk. 37</t>
  </si>
  <si>
    <t>Os. Wojsk. 39</t>
  </si>
  <si>
    <t>ULICA SOSNOWA</t>
  </si>
  <si>
    <t>Sosnowa 1</t>
  </si>
  <si>
    <t>OSIEDLE TRZCIŃCE</t>
  </si>
  <si>
    <t>Os. Trzcińce 1 m. 1</t>
  </si>
  <si>
    <t>Os. Trzcińce 1 m. 3</t>
  </si>
  <si>
    <t>Os. Trzcińce 3 m. 1</t>
  </si>
  <si>
    <t>Os. Trzcińce 3 m. 1 - drugie gospodarstwo domowe</t>
  </si>
  <si>
    <t>Os. Trzcińce 3 m. 2</t>
  </si>
  <si>
    <t>Os. Trzcińce 4 m. 1</t>
  </si>
  <si>
    <t>Os. Trzcińce 4 m. 2</t>
  </si>
  <si>
    <t>Os. Trzcińce 4 m. 3</t>
  </si>
  <si>
    <t>Os. Trzcińce 4 m. 4</t>
  </si>
  <si>
    <t>Os. Trzcińce 5 m. 1</t>
  </si>
  <si>
    <t>Os. Trzcińce 5 m. 2</t>
  </si>
  <si>
    <t>Os. Trzcińce 5 m. 3</t>
  </si>
  <si>
    <t>Os. Trzcińce 5 m. 4</t>
  </si>
  <si>
    <t>Os. Trzcińce 6 m. 1</t>
  </si>
  <si>
    <t>Os. Trzcińce 6 m. 2</t>
  </si>
  <si>
    <t>Os. Trzcińce 7 m. 1</t>
  </si>
  <si>
    <t>Os. Trzcińce 7 m. 2</t>
  </si>
  <si>
    <t>Os. Trzcińce 7 m. 3</t>
  </si>
  <si>
    <t>Os. Trzcińce 7 m. 4</t>
  </si>
  <si>
    <t xml:space="preserve">Os. Trzcińce 8 m. 1 </t>
  </si>
  <si>
    <t>Os. Trzcińce 8 m. 2</t>
  </si>
  <si>
    <t>Os. Trzcińce 8 m. 3</t>
  </si>
  <si>
    <t>Os. Trzcińce 8 m. 4</t>
  </si>
  <si>
    <t>Os. Trzcińce 8 m. 5</t>
  </si>
  <si>
    <t>Os. Trzcińce 8 m. 6</t>
  </si>
  <si>
    <t>Os. Trzcińce 8 m. 7</t>
  </si>
  <si>
    <t>Os. Trzcińce 8 m. 8</t>
  </si>
  <si>
    <t>pojemniki wspólne dla wszystkich mieszkań 1x 1100 niesegregowane, 2x 240 bioodpady, 3 x240 papier, plastik, szkło</t>
  </si>
  <si>
    <t>Os. Trzcińce 9 A i B</t>
  </si>
  <si>
    <t xml:space="preserve">podlega pod spółdzielnię mieszkaniową </t>
  </si>
  <si>
    <t>OSIEDLE SUSZYCE</t>
  </si>
  <si>
    <t>Osiedle Suszyce 12 m. 1</t>
  </si>
  <si>
    <t>Osiedle Suszyce 12 m. 2</t>
  </si>
  <si>
    <t>Osiedle Suszyce 12/3 m. 1</t>
  </si>
  <si>
    <t>Osiedle Suszyce 12/3 m. 2</t>
  </si>
  <si>
    <t>Osiedle Suszyce 12/3 m. 4</t>
  </si>
  <si>
    <t>Osiedle Suszyce 12/4 m. 2</t>
  </si>
  <si>
    <t>Osiedle Suszyce 12/4 m. 3</t>
  </si>
  <si>
    <t>Osiedle Suszyce 12/4 m. 4</t>
  </si>
  <si>
    <t>Osiedle Suszyce 12/5 m. 1</t>
  </si>
  <si>
    <t>Osiedle Suszyce 12/5 m. 2</t>
  </si>
  <si>
    <t>Osiedle Suszyce 12/6 m. 1</t>
  </si>
  <si>
    <t>Osiedle Suszyce 12/6 m. 1 - drugie gospodarstwo domowe</t>
  </si>
  <si>
    <t>Osiedle Suszyce 12/6 m. 2</t>
  </si>
  <si>
    <t>Osiedle Suszyce 12/7</t>
  </si>
  <si>
    <t>Osiedle Suszyce 12/8 m. 1</t>
  </si>
  <si>
    <t>Osiedle Suszyce 12/8 m. 3</t>
  </si>
  <si>
    <t>Osiedle Suszyce 12/8 m. 4</t>
  </si>
  <si>
    <t>Osiedle Suszyce 12/8 m. 5</t>
  </si>
  <si>
    <t>Osiedle Suszyce 12/8 m. 6</t>
  </si>
  <si>
    <t>Osiedle Suszyce 12/8 m. 7</t>
  </si>
  <si>
    <t>Osiedle Suszyce 12/8 m. 8</t>
  </si>
  <si>
    <t>Osiedle Suszyce 12/8 m. 9</t>
  </si>
  <si>
    <t>Osiedle Suszyce 12/9</t>
  </si>
  <si>
    <t>Osiedle Suszyce 12/10 m. 3</t>
  </si>
  <si>
    <t>OSIEDLE ŚWIERCZÓW</t>
  </si>
  <si>
    <t>Os. Świerczów 2/1 m. 1</t>
  </si>
  <si>
    <t>Os. Świerczów 2/1 m. 2</t>
  </si>
  <si>
    <t>Os. Świerczów 2/2 m. 1</t>
  </si>
  <si>
    <t>Os. Świerczów 2/2 m. 2</t>
  </si>
  <si>
    <t>Os. Świerczów 2/3 m. 1</t>
  </si>
  <si>
    <t>Os. Świerczów 2/3 m. 2</t>
  </si>
  <si>
    <t>Os. Świerczów 2/3 m. 3</t>
  </si>
  <si>
    <t>Os. Świerczów 2/3 m. 5</t>
  </si>
  <si>
    <t>Os. Świerczów 2/4 m. 2</t>
  </si>
  <si>
    <t>Os. Świerczów 2/5 m. 1</t>
  </si>
  <si>
    <t>Os. Świerczów 2/5 m. 2</t>
  </si>
  <si>
    <t>Os. Świerczów 2/6 m. 1</t>
  </si>
  <si>
    <t>Os. Świerczów 2/6 m. 2</t>
  </si>
  <si>
    <t>Os. Świerczów 2/7</t>
  </si>
  <si>
    <t>Os. Świerczów 3 i 3A</t>
  </si>
  <si>
    <t>Os. Świerczów 4</t>
  </si>
  <si>
    <t>Os. Świerczów 5</t>
  </si>
  <si>
    <t>Os. Świerczów 6 m. 1</t>
  </si>
  <si>
    <t>dla wszystkich mieszkań są wspólne pojemniki - 2 x1100 niesegregowane, 4 x 1100 papier, plastik, bioodpady, szkło</t>
  </si>
  <si>
    <t>Os. Świerczów 6 m. 2</t>
  </si>
  <si>
    <t>Os. Świerczów 7 m. 1</t>
  </si>
  <si>
    <t>Os. Swierczów 7 m. 2</t>
  </si>
  <si>
    <t>OSIEDLE SŁOWIAŃSKIE</t>
  </si>
  <si>
    <t>Os. Słowiańskie 1A, 1B, 1C</t>
  </si>
  <si>
    <t>Os. Słowiańskie 2A, 2B, 2C</t>
  </si>
  <si>
    <t>Os. Słowiańskie 3A, 3B, 3C</t>
  </si>
  <si>
    <t>Os. Słowiańskie 5A, 5B, 5C</t>
  </si>
  <si>
    <t>Os. Słowiańskie 6A, 6B, 6C</t>
  </si>
  <si>
    <t>Os. Słowiańskie 7A, 7B, 7C</t>
  </si>
  <si>
    <t>PLAC KASZTANOWY</t>
  </si>
  <si>
    <t>Pl. Kasztanowy 1</t>
  </si>
  <si>
    <t>Pl. Kasztanowy 2A/1</t>
  </si>
  <si>
    <t>Pl. Kasztanowy 2A/3</t>
  </si>
  <si>
    <t>Pl. Kasztanowy 2A/4</t>
  </si>
  <si>
    <t>Pl. Kasztanowy 2A/6</t>
  </si>
  <si>
    <t>Pl. Kasztanowy 2A/9</t>
  </si>
  <si>
    <t>Pl. Kasztanowy 2A/7</t>
  </si>
  <si>
    <t>Pl. Kasztanowy 2A/8</t>
  </si>
  <si>
    <t>Pl. Kasztanowy 3</t>
  </si>
  <si>
    <t>Pl. Kasztanowy 4</t>
  </si>
  <si>
    <t>Pl. Kasztanowy 5</t>
  </si>
  <si>
    <t>PLAC WOLNOŚCI</t>
  </si>
  <si>
    <t>Pl. Wolności 1</t>
  </si>
  <si>
    <t>Pl. Wolności 2 m. 1</t>
  </si>
  <si>
    <t>Pl. Wolności 2 m. 2</t>
  </si>
  <si>
    <t>Pl. Wolności 3 m. 2</t>
  </si>
  <si>
    <t>Pl. Wolności 3 m. 3</t>
  </si>
  <si>
    <t>Pl. Wolności 4</t>
  </si>
  <si>
    <t>Pl. Wolności 5</t>
  </si>
  <si>
    <t>Pl. Wolności 7 m. 1</t>
  </si>
  <si>
    <t>Pl. Wolności 7 m. 2</t>
  </si>
  <si>
    <t>Pl. Wolności 7 m. 2 - drugie gospodarstwo domowe</t>
  </si>
  <si>
    <t>Pl. Wolności 7 m. 3</t>
  </si>
  <si>
    <t>Pl. Wolności 7 m. 4</t>
  </si>
  <si>
    <t>ULICA PRZEMYSŁAWA</t>
  </si>
  <si>
    <t>Przemysława 3</t>
  </si>
  <si>
    <t>Przemysława 6</t>
  </si>
  <si>
    <t>Przemysława 7</t>
  </si>
  <si>
    <t>ULICA PIASTOWSKA</t>
  </si>
  <si>
    <t>Piastowska 2</t>
  </si>
  <si>
    <t>Piastowska 3</t>
  </si>
  <si>
    <t>Piastowska 6</t>
  </si>
  <si>
    <t>Piastowska 8</t>
  </si>
  <si>
    <t>Piastowska 9</t>
  </si>
  <si>
    <t>Piastowska 11</t>
  </si>
  <si>
    <t>Piastowska 12</t>
  </si>
  <si>
    <t>Piastowska 13</t>
  </si>
  <si>
    <t>ULICA POZIOMKOWA</t>
  </si>
  <si>
    <t>Poziomkowa 10</t>
  </si>
  <si>
    <t>ULICA RATUSZOWA</t>
  </si>
  <si>
    <t>Ratuszowa 1</t>
  </si>
  <si>
    <t>Ratuszowa 2</t>
  </si>
  <si>
    <t>ULICA SKWIERZYŃSKA</t>
  </si>
  <si>
    <t>Skwierzyńska 1</t>
  </si>
  <si>
    <t>Skwierzyńska 2</t>
  </si>
  <si>
    <t>Skwierzyńska 4</t>
  </si>
  <si>
    <t xml:space="preserve">Skwierzyńska 4 m. 1 </t>
  </si>
  <si>
    <t xml:space="preserve">Skwierzyńska 4 m. 2 </t>
  </si>
  <si>
    <t xml:space="preserve">Skwierzyńska 6 m. 1 </t>
  </si>
  <si>
    <t>Skwierzyńska 6 m. 2</t>
  </si>
  <si>
    <t>Skwierzyńska 6 m. 3</t>
  </si>
  <si>
    <t xml:space="preserve">Skwierzyńska 7 </t>
  </si>
  <si>
    <t>Skwierzyńska 7A</t>
  </si>
  <si>
    <t>Skwierzyńska 8A</t>
  </si>
  <si>
    <t>Skwierzyńska 9</t>
  </si>
  <si>
    <t>Skwierzyńska 10</t>
  </si>
  <si>
    <t>Skwierzyńska 10A</t>
  </si>
  <si>
    <t>Skwierzyńska 10B</t>
  </si>
  <si>
    <t>Skwierzyńska 10C</t>
  </si>
  <si>
    <t>Skwierzyńska 10D</t>
  </si>
  <si>
    <t>Skwierzyńska 11</t>
  </si>
  <si>
    <t>Skwierzyńska 11A</t>
  </si>
  <si>
    <t>Skwierzyńska 11B</t>
  </si>
  <si>
    <t>Skwierzyńska 12</t>
  </si>
  <si>
    <t>Skwierzyńska 13</t>
  </si>
  <si>
    <t>Skwierzyńska 13A</t>
  </si>
  <si>
    <t>Skwierzyńska 14</t>
  </si>
  <si>
    <t>Skwierzyńska 15</t>
  </si>
  <si>
    <t>Skwierzyńska 16</t>
  </si>
  <si>
    <t>Skwierzyńska 17</t>
  </si>
  <si>
    <t>Skwierzyńska 18 m. 1</t>
  </si>
  <si>
    <t>Skwierzyńska 19</t>
  </si>
  <si>
    <t>Skwierzyńska 20</t>
  </si>
  <si>
    <t>Skwierzyńska 20A</t>
  </si>
  <si>
    <t>Skwierzyńska 20B</t>
  </si>
  <si>
    <t>Skwierzyńska 21</t>
  </si>
  <si>
    <t>Skwierzyńska 22</t>
  </si>
  <si>
    <t>Skwierzyńska 23</t>
  </si>
  <si>
    <t>Skwierzyńska 24</t>
  </si>
  <si>
    <t>Skwierzyńska 24 - drugie gospodarstwo domowe</t>
  </si>
  <si>
    <t>Skwierzyńska 24B</t>
  </si>
  <si>
    <t>Skwierzyńska 24C</t>
  </si>
  <si>
    <t>Skwierzyńska 25</t>
  </si>
  <si>
    <t>Skwierzyńska 27</t>
  </si>
  <si>
    <t>Skwierzyńska 29</t>
  </si>
  <si>
    <t>Skwierzyńska 29A</t>
  </si>
  <si>
    <t>Skwierzyńska 30</t>
  </si>
  <si>
    <t>Skwierzyńska 31A</t>
  </si>
  <si>
    <t>Skwierzyńska 32</t>
  </si>
  <si>
    <t>Skwierzyńska 35</t>
  </si>
  <si>
    <t>Skwierzyńska 39</t>
  </si>
  <si>
    <t>Skwierzyńska (działka nr 139)</t>
  </si>
  <si>
    <t xml:space="preserve">ULICA STRZELECKA </t>
  </si>
  <si>
    <t xml:space="preserve">Strzelecka 1 </t>
  </si>
  <si>
    <t>Strzelecka 2</t>
  </si>
  <si>
    <t xml:space="preserve">Strzelecka 2 m. 1 </t>
  </si>
  <si>
    <t>Strzelecka 2 m. 2</t>
  </si>
  <si>
    <t>Strzelecka 3</t>
  </si>
  <si>
    <t>Strzelecka 4 m. 1</t>
  </si>
  <si>
    <t>Strzelecka 4 m. 2</t>
  </si>
  <si>
    <t>Strzelecka 5</t>
  </si>
  <si>
    <t>Strzelecka 6</t>
  </si>
  <si>
    <t>Strzelecka 7</t>
  </si>
  <si>
    <t>Strzelecka 8</t>
  </si>
  <si>
    <t>Strzelecka 9</t>
  </si>
  <si>
    <t>Strzelecka 9 - drugie gospodarstwo domowe</t>
  </si>
  <si>
    <t>Strzelecka 10</t>
  </si>
  <si>
    <t>Strzelecka 12</t>
  </si>
  <si>
    <t>Strzelecka 12A</t>
  </si>
  <si>
    <t>Strzelecka 13</t>
  </si>
  <si>
    <t>Strzelecka 14</t>
  </si>
  <si>
    <t>Strzelecka 17</t>
  </si>
  <si>
    <t>Strzelecka 21</t>
  </si>
  <si>
    <t>Strzelecka 18</t>
  </si>
  <si>
    <t>ULICA SULĘCIŃSKA</t>
  </si>
  <si>
    <t>Sulęcińska 2A</t>
  </si>
  <si>
    <t>Sulęcińska 3</t>
  </si>
  <si>
    <t>Sulęcińska 4</t>
  </si>
  <si>
    <t>Sulęcińska 5</t>
  </si>
  <si>
    <t>Sulęcińska 5 - drugie gospodarstwo domowe</t>
  </si>
  <si>
    <t>Sulęcińska 5 - trzecie gospodarstwo domowe</t>
  </si>
  <si>
    <t>Sulęcińska 7</t>
  </si>
  <si>
    <t xml:space="preserve">Sulęcińska 7 - drugie gospodarstwo domowe </t>
  </si>
  <si>
    <t>Sulęcińska 8</t>
  </si>
  <si>
    <t xml:space="preserve">Sulęcińska 8 - drugie gospodarstwo domowe </t>
  </si>
  <si>
    <t xml:space="preserve">Sulęcińska 8 - trzecie gospodarstwo domowe </t>
  </si>
  <si>
    <t>Sulęcińska 10</t>
  </si>
  <si>
    <t>Sulęcińska 11</t>
  </si>
  <si>
    <t>Sulęcińska 12</t>
  </si>
  <si>
    <t>Sulęcińska 17</t>
  </si>
  <si>
    <t>Sulęcińska 17 - drugie gospodarstwo domowe</t>
  </si>
  <si>
    <t>Sulęcińska 17A</t>
  </si>
  <si>
    <t>Sulęcińska 29</t>
  </si>
  <si>
    <t>ULICA SŁONECZNA</t>
  </si>
  <si>
    <t>Słoneczna 1</t>
  </si>
  <si>
    <t>Słoneczna 2</t>
  </si>
  <si>
    <t xml:space="preserve">Słoneczna 3 </t>
  </si>
  <si>
    <t>ULICA ŚWIERCZEWSKIEGO</t>
  </si>
  <si>
    <t>Świerczewskiego 1</t>
  </si>
  <si>
    <t>Świerczewskiego 2B</t>
  </si>
  <si>
    <t>Świerczewskiego 2</t>
  </si>
  <si>
    <t>Świerczewskiego 3</t>
  </si>
  <si>
    <t>Świerczewskiego 4</t>
  </si>
  <si>
    <t>Świerczewskiego 4A</t>
  </si>
  <si>
    <t>Świerczewskiego 5</t>
  </si>
  <si>
    <t>Świerczewskiego 6</t>
  </si>
  <si>
    <t>Świerczewskiego 6A</t>
  </si>
  <si>
    <t xml:space="preserve">Świerczewskiego 7 </t>
  </si>
  <si>
    <t xml:space="preserve">Świerczewskiego 8 </t>
  </si>
  <si>
    <t>Świerczewskiego 8A</t>
  </si>
  <si>
    <t xml:space="preserve">Świerczewskiego 9 </t>
  </si>
  <si>
    <t xml:space="preserve">Świerczewskiego 10 </t>
  </si>
  <si>
    <t>Świerczewskiego 11</t>
  </si>
  <si>
    <t xml:space="preserve">Świerczewskiego 11 - drugie gospodarstwo domowe </t>
  </si>
  <si>
    <t>Świerczewskiego 12</t>
  </si>
  <si>
    <t>Świerczewskiego 13</t>
  </si>
  <si>
    <t>Świerczewskiego 13 - drugie gospodarstwo domowe</t>
  </si>
  <si>
    <t>Świerczewskiego 14</t>
  </si>
  <si>
    <t>Świerczewskiego 15</t>
  </si>
  <si>
    <t xml:space="preserve">Świerczewskiego 16/1 </t>
  </si>
  <si>
    <t>Świerczewskiego 16/2</t>
  </si>
  <si>
    <t>Świerczewskiego 23</t>
  </si>
  <si>
    <t>Świerczewskiego 21</t>
  </si>
  <si>
    <t>Świerczewskiego 38</t>
  </si>
  <si>
    <t>sprawdzić</t>
  </si>
  <si>
    <t>ULICA ZAMKOWA</t>
  </si>
  <si>
    <t>Zamkowa 1</t>
  </si>
  <si>
    <t>Zamkowa 1A</t>
  </si>
  <si>
    <t>Zamkowa 2/1</t>
  </si>
  <si>
    <t>Zamkowa 2/2</t>
  </si>
  <si>
    <t>Zamkowa 4A, 4B, 4C</t>
  </si>
  <si>
    <t>4 x 240 (niesegregowane, segregacja, bioodpady, szkło)</t>
  </si>
  <si>
    <t>Zamkowa 5</t>
  </si>
  <si>
    <t>Zamkowa 7 - domek letniskowy</t>
  </si>
  <si>
    <t>Glisno 1</t>
  </si>
  <si>
    <t>Glisno 2</t>
  </si>
  <si>
    <t>Glisno 2 - drugie gospodarstwo domowe</t>
  </si>
  <si>
    <t>Glisno 3</t>
  </si>
  <si>
    <t>Glisno 4</t>
  </si>
  <si>
    <t>Glisno 4A</t>
  </si>
  <si>
    <t>Glisno 5</t>
  </si>
  <si>
    <t>Glisno 5 - drugie gospodarstwo domowe</t>
  </si>
  <si>
    <t>Glisno 6</t>
  </si>
  <si>
    <t>Glisno 7</t>
  </si>
  <si>
    <t>Glisno 7/1</t>
  </si>
  <si>
    <t>2 x 240 (niesegregowane, segregacja, bioodpady)</t>
  </si>
  <si>
    <t>Glisno 8</t>
  </si>
  <si>
    <t>Glisno 9</t>
  </si>
  <si>
    <t>Glisno 12</t>
  </si>
  <si>
    <t>Glisno 13</t>
  </si>
  <si>
    <t>Glisno 14</t>
  </si>
  <si>
    <t>Glisno 15</t>
  </si>
  <si>
    <t>Glisno 17</t>
  </si>
  <si>
    <t>Glisno 18</t>
  </si>
  <si>
    <t>Glisno 19</t>
  </si>
  <si>
    <t>Glisno 20</t>
  </si>
  <si>
    <t>Glisno 21</t>
  </si>
  <si>
    <t>Glisno 23</t>
  </si>
  <si>
    <t>Glisno 23/1</t>
  </si>
  <si>
    <t>Glisno 23/2</t>
  </si>
  <si>
    <t>Glisno 23/3</t>
  </si>
  <si>
    <t>Glisno 23/4</t>
  </si>
  <si>
    <t>Glisno 23/5</t>
  </si>
  <si>
    <t>Glisno 23/6</t>
  </si>
  <si>
    <t>Glisno 23/7</t>
  </si>
  <si>
    <t>Glisno 23/8</t>
  </si>
  <si>
    <t>Glisno 24</t>
  </si>
  <si>
    <t>Glisno 25</t>
  </si>
  <si>
    <t>Glisno 27</t>
  </si>
  <si>
    <t>Glisno 28</t>
  </si>
  <si>
    <t>Glisno 29</t>
  </si>
  <si>
    <t>Glisno 30</t>
  </si>
  <si>
    <t>Glisno 31</t>
  </si>
  <si>
    <t>Glisno 32</t>
  </si>
  <si>
    <t>Glisno 33</t>
  </si>
  <si>
    <t>Glisno 34</t>
  </si>
  <si>
    <t>Glisno 36</t>
  </si>
  <si>
    <t>Glisno 35</t>
  </si>
  <si>
    <t>Glisno 37</t>
  </si>
  <si>
    <t>Glisno 37 - drugie gospodarstwo domowe</t>
  </si>
  <si>
    <t>Glisno 38</t>
  </si>
  <si>
    <t>Glisno 39</t>
  </si>
  <si>
    <t>Glisno 41</t>
  </si>
  <si>
    <t>Glisno 42</t>
  </si>
  <si>
    <t>Glisno 41 - drugie gospodarstwo domowe</t>
  </si>
  <si>
    <t>Glisno 43</t>
  </si>
  <si>
    <t>Glisno 44</t>
  </si>
  <si>
    <t>Glisno 45</t>
  </si>
  <si>
    <t>Glisno 46</t>
  </si>
  <si>
    <t>Glisno 47</t>
  </si>
  <si>
    <t xml:space="preserve">Glisno 48 </t>
  </si>
  <si>
    <t>Glisno 49</t>
  </si>
  <si>
    <t>Glisno 52</t>
  </si>
  <si>
    <t>Glisno 52 - drugie gospodarstwo domowe</t>
  </si>
  <si>
    <t xml:space="preserve">Glisno 53 </t>
  </si>
  <si>
    <t>Glisno 54</t>
  </si>
  <si>
    <t>Glisno 54A</t>
  </si>
  <si>
    <t>Glisno 55</t>
  </si>
  <si>
    <t>Glisno 55A</t>
  </si>
  <si>
    <t>Glisno 56</t>
  </si>
  <si>
    <t>Glisno 57</t>
  </si>
  <si>
    <t>Glisno 58</t>
  </si>
  <si>
    <t>Glisno 58A</t>
  </si>
  <si>
    <t>Glisno 59</t>
  </si>
  <si>
    <t>Glisno 59A</t>
  </si>
  <si>
    <t>Glisno 59B</t>
  </si>
  <si>
    <t>Glisno 59C</t>
  </si>
  <si>
    <t>Glisno 59D</t>
  </si>
  <si>
    <t>Glisno 60</t>
  </si>
  <si>
    <t>Glisno 61</t>
  </si>
  <si>
    <t>Glisno 63</t>
  </si>
  <si>
    <t>Glisno 64</t>
  </si>
  <si>
    <t>Glisno 65</t>
  </si>
  <si>
    <t>Glisno 66</t>
  </si>
  <si>
    <t>Glisno 67</t>
  </si>
  <si>
    <t xml:space="preserve">Glisno 67 - drugie gospodarstwo domowe </t>
  </si>
  <si>
    <t>Glisno 68</t>
  </si>
  <si>
    <t>Glisno 69</t>
  </si>
  <si>
    <t>Glisno 70</t>
  </si>
  <si>
    <t>Glisno 71</t>
  </si>
  <si>
    <t>Glisno 72</t>
  </si>
  <si>
    <t>Glisno 72 - drugie gospodarstwo domowe</t>
  </si>
  <si>
    <t>Glisno 73</t>
  </si>
  <si>
    <t>Glisno 74</t>
  </si>
  <si>
    <t>Glisno 76</t>
  </si>
  <si>
    <t>Glisno 78</t>
  </si>
  <si>
    <t>Glisno 79</t>
  </si>
  <si>
    <t>Glisno 80</t>
  </si>
  <si>
    <t>Glisno 81</t>
  </si>
  <si>
    <t>Glisno 81 - drugie gospodarstwo domowe</t>
  </si>
  <si>
    <t>Glisno 82</t>
  </si>
  <si>
    <t>Glisno 83</t>
  </si>
  <si>
    <t>Glisno 84</t>
  </si>
  <si>
    <t>Glisno 85</t>
  </si>
  <si>
    <t>Glisno 86</t>
  </si>
  <si>
    <t>Glisno 86A</t>
  </si>
  <si>
    <t>Glisno 87</t>
  </si>
  <si>
    <t>Glisno 88</t>
  </si>
  <si>
    <t>Glisno 89</t>
  </si>
  <si>
    <t>Glisno 90</t>
  </si>
  <si>
    <t>Glisno 91</t>
  </si>
  <si>
    <t>Glisno 91 - drugie gospodarstwo domowe</t>
  </si>
  <si>
    <t>Glisno 92</t>
  </si>
  <si>
    <t>Glisno 93</t>
  </si>
  <si>
    <t>Glisno 95</t>
  </si>
  <si>
    <t>Glisno 96</t>
  </si>
  <si>
    <t>Glisno 97</t>
  </si>
  <si>
    <t>Glisno 98</t>
  </si>
  <si>
    <t>Glisno 98 - drugie gospodarstwo domowe</t>
  </si>
  <si>
    <t>Glisno 99</t>
  </si>
  <si>
    <t>Glisno 100</t>
  </si>
  <si>
    <t>Glisno 101</t>
  </si>
  <si>
    <t>Glisno 101A</t>
  </si>
  <si>
    <t>Glisno 102</t>
  </si>
  <si>
    <t>Glisno 103</t>
  </si>
  <si>
    <t>Glisno 105</t>
  </si>
  <si>
    <t>Glisno 106A</t>
  </si>
  <si>
    <t>Glisno 107</t>
  </si>
  <si>
    <t>Glisno 107A</t>
  </si>
  <si>
    <t>Glisno 108</t>
  </si>
  <si>
    <t>Glisno 108 - drugie gospodarstwo domowe</t>
  </si>
  <si>
    <t>Glisno 108B</t>
  </si>
  <si>
    <t>Glisno 109</t>
  </si>
  <si>
    <t>Glisno 110</t>
  </si>
  <si>
    <t>Glisno 111</t>
  </si>
  <si>
    <t>Glisno 112</t>
  </si>
  <si>
    <t>Glisno 113</t>
  </si>
  <si>
    <t>Glisno 114</t>
  </si>
  <si>
    <t>Glisno 115</t>
  </si>
  <si>
    <t>Glisno 115 - drugie gospodarstwo domowe</t>
  </si>
  <si>
    <t>Glisno 116</t>
  </si>
  <si>
    <t>Glisno 116A</t>
  </si>
  <si>
    <t>Glisno 117</t>
  </si>
  <si>
    <t>Glisno 117A</t>
  </si>
  <si>
    <t>Glisno 117C</t>
  </si>
  <si>
    <t>Glisno 118</t>
  </si>
  <si>
    <t>Glisno 118 - drugie gospodarstwo domowe</t>
  </si>
  <si>
    <t>Glisno 118A</t>
  </si>
  <si>
    <t>Glisno 118B</t>
  </si>
  <si>
    <t>Glisno 118C</t>
  </si>
  <si>
    <t>Glisno 118D</t>
  </si>
  <si>
    <t>Glisno 118E</t>
  </si>
  <si>
    <t>Glisno 118G</t>
  </si>
  <si>
    <t>Glisno 119</t>
  </si>
  <si>
    <t>Glisno 119A</t>
  </si>
  <si>
    <t>Glisno 120</t>
  </si>
  <si>
    <t>Glisno 120B</t>
  </si>
  <si>
    <t>Glisno 122</t>
  </si>
  <si>
    <t>Glisno 122/5/1</t>
  </si>
  <si>
    <t>Glisno 122/5/2</t>
  </si>
  <si>
    <t>Glisno 122/5/3</t>
  </si>
  <si>
    <t>Glisno 122/6</t>
  </si>
  <si>
    <t>Glisno122/7/1</t>
  </si>
  <si>
    <t>Glisno 122/7/2</t>
  </si>
  <si>
    <t>Glisno 122/7/3</t>
  </si>
  <si>
    <t>Glisno 122/7/4</t>
  </si>
  <si>
    <t>Glisno 122/7/5</t>
  </si>
  <si>
    <t>Glisno122/7/6</t>
  </si>
  <si>
    <t>Glisno 122/8</t>
  </si>
  <si>
    <t>Glisno 122/9</t>
  </si>
  <si>
    <t>Glisno 122/10/2</t>
  </si>
  <si>
    <t>Glisno 122/10/3</t>
  </si>
  <si>
    <t>Glisno 122/10/5</t>
  </si>
  <si>
    <t>Glisno 122/10/6</t>
  </si>
  <si>
    <t>Glisno 122/10/7</t>
  </si>
  <si>
    <t>Glisno 122/11</t>
  </si>
  <si>
    <t>Glisno 122/11 - drugie gospodarstwo domowe</t>
  </si>
  <si>
    <t>Glisno 122/11 - trzecie gospodarstwo domowe</t>
  </si>
  <si>
    <t>Glisno 122/12/2</t>
  </si>
  <si>
    <t>Glisno 122/12/3</t>
  </si>
  <si>
    <t>Glisno 122/12/4</t>
  </si>
  <si>
    <t>Glisno 122/13/1</t>
  </si>
  <si>
    <t>Glisno 122/13/2</t>
  </si>
  <si>
    <t>Glisno 122/13/3</t>
  </si>
  <si>
    <t>Glisno 122/13/4</t>
  </si>
  <si>
    <t>Glisno 122/14/1</t>
  </si>
  <si>
    <t>Glisno 122/14/2</t>
  </si>
  <si>
    <t>Glisno 122/14/3</t>
  </si>
  <si>
    <t>Glisno 122/14/4</t>
  </si>
  <si>
    <t>Glisno 122/15/1</t>
  </si>
  <si>
    <t>Glisno 122/15/2</t>
  </si>
  <si>
    <t>Glisno 122/15/3</t>
  </si>
  <si>
    <t>Glisno 122/15/4</t>
  </si>
  <si>
    <t>Glisno 122/16/2</t>
  </si>
  <si>
    <t xml:space="preserve">nie dotyczy </t>
  </si>
  <si>
    <t>Glisno 122/16/3</t>
  </si>
  <si>
    <t>Glisno 122/16/4</t>
  </si>
  <si>
    <t>Glisno 122/16/6</t>
  </si>
  <si>
    <t>Glisno 122/16/7</t>
  </si>
  <si>
    <t>Glisno 122/16/8</t>
  </si>
  <si>
    <t>Glisno 122/16/9</t>
  </si>
  <si>
    <t>Glisno 122/17A/1</t>
  </si>
  <si>
    <t>Glisno 122/17A/2</t>
  </si>
  <si>
    <t>Glisno 122/17A/3</t>
  </si>
  <si>
    <t>Glisno 122/17A/4</t>
  </si>
  <si>
    <t>Glisno 122/17A/5</t>
  </si>
  <si>
    <t>Glisno 122/17A/6</t>
  </si>
  <si>
    <t>Glisno 122/17B/1</t>
  </si>
  <si>
    <t>Glisno 122/17B/2</t>
  </si>
  <si>
    <t>Glisno 122/17B/3</t>
  </si>
  <si>
    <t>Glisno 122/17B/4</t>
  </si>
  <si>
    <t>Glisno 122/17B/5</t>
  </si>
  <si>
    <t>Glisno 122/17B/6</t>
  </si>
  <si>
    <t>Glisno 124</t>
  </si>
  <si>
    <t>Glisno 124A</t>
  </si>
  <si>
    <t>Glisno 125</t>
  </si>
  <si>
    <t>Glisno 126</t>
  </si>
  <si>
    <t>Glisno 128</t>
  </si>
  <si>
    <t>Glisno 131</t>
  </si>
  <si>
    <t>Jarnatów 3/1</t>
  </si>
  <si>
    <t>Jarnatów 3/2</t>
  </si>
  <si>
    <t>Jarnatów 4</t>
  </si>
  <si>
    <t>Jarnatów 5A</t>
  </si>
  <si>
    <t>Jarnatów 7</t>
  </si>
  <si>
    <t>Jarnatów 8</t>
  </si>
  <si>
    <t>Jarnatów 8 - drugie gospodarstwo domowe</t>
  </si>
  <si>
    <t>Jarnatów 8A</t>
  </si>
  <si>
    <t>Jarnatów 10</t>
  </si>
  <si>
    <t>Jarnatów 12</t>
  </si>
  <si>
    <t>Jarnatów 13</t>
  </si>
  <si>
    <t>Jarnatów 14</t>
  </si>
  <si>
    <t>Jarnatów 15</t>
  </si>
  <si>
    <t>Jarnatów 15 - drugie gospodarstwo domowe</t>
  </si>
  <si>
    <t>Jarnatów 16</t>
  </si>
  <si>
    <t>Jarnatów 17</t>
  </si>
  <si>
    <t>Jarnatów 18</t>
  </si>
  <si>
    <t>Jarnatów 19</t>
  </si>
  <si>
    <t>Jarnatów 20</t>
  </si>
  <si>
    <t>Jarnatów 21</t>
  </si>
  <si>
    <t>Jarnatów 22</t>
  </si>
  <si>
    <t>Jarnatów 23</t>
  </si>
  <si>
    <t>Jarnatów 24</t>
  </si>
  <si>
    <t>Jarnatów 24 - drugie gospodarstwo domowe</t>
  </si>
  <si>
    <t>Jarnatów 27</t>
  </si>
  <si>
    <t>Jarnatów 28</t>
  </si>
  <si>
    <t>Jarnatów 29</t>
  </si>
  <si>
    <t>Jarnatów 30</t>
  </si>
  <si>
    <t>Jarnatów 31</t>
  </si>
  <si>
    <t>Jarnatów 32</t>
  </si>
  <si>
    <t>Jarnatów 33</t>
  </si>
  <si>
    <t>Jarnatów 34</t>
  </si>
  <si>
    <t>Jarantów 35</t>
  </si>
  <si>
    <t>Jarnatów 36</t>
  </si>
  <si>
    <t>Jarnatów 37/1/1</t>
  </si>
  <si>
    <t>Jarnatów 37/1/3</t>
  </si>
  <si>
    <t>Jarnatów 37/1/2</t>
  </si>
  <si>
    <t>Jarnatów 37/3/1</t>
  </si>
  <si>
    <t>Jarnatów 37/3/2</t>
  </si>
  <si>
    <t>Jarnatów 37/3/3</t>
  </si>
  <si>
    <t>Jarnatów 37/3/4</t>
  </si>
  <si>
    <t>Jarnatów 37/4/2</t>
  </si>
  <si>
    <t>Jarnatów 37/4/1</t>
  </si>
  <si>
    <t>Jarnatów 37/4/3</t>
  </si>
  <si>
    <t>Jarnatów 37/4/4</t>
  </si>
  <si>
    <t>Jarnatów 37/5/1</t>
  </si>
  <si>
    <t>Jarnatów 37/5/2</t>
  </si>
  <si>
    <t>Jarnatów 37/5/3</t>
  </si>
  <si>
    <t>Jarnatów 37/5/4</t>
  </si>
  <si>
    <t>Jarnatów 37/6/1</t>
  </si>
  <si>
    <t>Jarnatów 37/6/2</t>
  </si>
  <si>
    <t>Jarnatów 37/7/1</t>
  </si>
  <si>
    <t>Jarnatów 37/8/1</t>
  </si>
  <si>
    <t>Jarnatów 37/9/1</t>
  </si>
  <si>
    <t>Jarnatów 37/9/2</t>
  </si>
  <si>
    <t>Jarnatów 37/10/1</t>
  </si>
  <si>
    <t>Jarnatów 37/10/2</t>
  </si>
  <si>
    <t>Jarnatów 37/11/1</t>
  </si>
  <si>
    <t>Jarnatów 37/11/2</t>
  </si>
  <si>
    <t>Jarnatów 37/11/3</t>
  </si>
  <si>
    <t>Jarnatów 37/13</t>
  </si>
  <si>
    <t>Jarnatów 37/13/2</t>
  </si>
  <si>
    <t>Jarnatów 37/14/1</t>
  </si>
  <si>
    <t>Jarnatów 37/14/2</t>
  </si>
  <si>
    <t>Jarnatów 37/15/1</t>
  </si>
  <si>
    <t>Jarnatów 37/15/2</t>
  </si>
  <si>
    <t>Jarnatów 37/15/3</t>
  </si>
  <si>
    <t>Jarnatów 37/15/4</t>
  </si>
  <si>
    <t>Jarnatów 37/16</t>
  </si>
  <si>
    <t>Jarnatów 37/16 A i B</t>
  </si>
  <si>
    <t>4 x 1100 l + 240 l bioodpady</t>
  </si>
  <si>
    <t>Rogi 5</t>
  </si>
  <si>
    <t>Rogi 7</t>
  </si>
  <si>
    <t>Rogi 11</t>
  </si>
  <si>
    <t>Rogi 15</t>
  </si>
  <si>
    <t>Rogi 15/3</t>
  </si>
  <si>
    <t>Rogi 15A/1</t>
  </si>
  <si>
    <t>Rogi 15A/2</t>
  </si>
  <si>
    <t>Rogi 15A/4</t>
  </si>
  <si>
    <t>Rogi 16A</t>
  </si>
  <si>
    <t>Rogi 16B</t>
  </si>
  <si>
    <t>Rogi 16C/1</t>
  </si>
  <si>
    <t>Rogi 16C/2</t>
  </si>
  <si>
    <t>Rogi 16D/1</t>
  </si>
  <si>
    <t>Rogi 16D/2</t>
  </si>
  <si>
    <t>Rogi 16D/3</t>
  </si>
  <si>
    <t>Rogi 16D/4</t>
  </si>
  <si>
    <t>Rogi 16E/1</t>
  </si>
  <si>
    <t>Rogi 16E/2</t>
  </si>
  <si>
    <t>Rogi 18</t>
  </si>
  <si>
    <t>Rogi 19</t>
  </si>
  <si>
    <t>Sobieraj 1/1</t>
  </si>
  <si>
    <t>Sobieraj 1/2</t>
  </si>
  <si>
    <t>Sobieraj 1/3</t>
  </si>
  <si>
    <t>Sobieraj 1/4</t>
  </si>
  <si>
    <t>Sobieraj 2/1</t>
  </si>
  <si>
    <t>Sobieraj 2/1 - drugie gospodarstwo domowe</t>
  </si>
  <si>
    <t>Sobieraj 2/2</t>
  </si>
  <si>
    <t>Sobieraj 3/4</t>
  </si>
  <si>
    <t>Sobieraj 3/5</t>
  </si>
  <si>
    <t>Sobieraj 3B/1</t>
  </si>
  <si>
    <t>Jana Pawła II 32 AiB</t>
  </si>
  <si>
    <t xml:space="preserve">2 x 240 (bioodpady, szkło) i 2 x 1100 (zmieszane, segregacja) </t>
  </si>
  <si>
    <t>Malinowa 4</t>
  </si>
  <si>
    <t>Os. Wojsk. 10A</t>
  </si>
  <si>
    <t>ULICA ORZECHOWA</t>
  </si>
  <si>
    <t>Orzechowa 4</t>
  </si>
  <si>
    <t xml:space="preserve">Os. Świerczów 2/4 </t>
  </si>
  <si>
    <t>Sulęcińska 13</t>
  </si>
  <si>
    <t>Glisno 102A</t>
  </si>
  <si>
    <t>Rogi 17</t>
  </si>
  <si>
    <t>Dopuszcza się przy zachowaniu minimalnej pojemności stosowanie innych pojemników do gromadzenia odpadów komunalnych, niż zostały określone w wykazie</t>
  </si>
  <si>
    <t xml:space="preserve"> 2 x 120 (niesegregowane, segregacja, bioodpady)</t>
  </si>
  <si>
    <t>2 x 120 (niesegregowane, segregacja, bioodpady)</t>
  </si>
  <si>
    <t xml:space="preserve">2 x 120 (niesegregowane, segregacja, bioodpady) </t>
  </si>
  <si>
    <t>1 x 120 (niesegregowane, segregacja)</t>
  </si>
  <si>
    <t>1 x 240 (niesegregowane, segregacja)</t>
  </si>
  <si>
    <t>1x 120 (niesegregowane, segregacja)</t>
  </si>
  <si>
    <t>1x 240 (niesegregowane, segregacja)</t>
  </si>
  <si>
    <t>2x 120 (niesegregowane, segregacja, bioodpady)</t>
  </si>
  <si>
    <t>1 x 120 (niesegregowane, segregacja, bioodpady)</t>
  </si>
  <si>
    <t>2 x120 (niesegregowane, segregacja, bioodpady)</t>
  </si>
  <si>
    <t>1 x 240 (niesegregowane)</t>
  </si>
  <si>
    <t xml:space="preserve">1 x 240 (niesegregowane, segregacja) </t>
  </si>
  <si>
    <t xml:space="preserve">1 x 120 (niesegregowane, segregacja) </t>
  </si>
  <si>
    <t>1 x 120 (niesegregowane, segregacja) - wspólne pojemniki</t>
  </si>
  <si>
    <t xml:space="preserve">2 x 240 (niesegregowane, segregacja, bioodpady) </t>
  </si>
  <si>
    <t>1 x 1200 (niesegregowane, segregacja)</t>
  </si>
  <si>
    <t>1 x120 (niesegregowane, segregacja)</t>
  </si>
  <si>
    <t>1 x 120 pojemnik</t>
  </si>
  <si>
    <t>1 x 120 niesegregowane</t>
  </si>
  <si>
    <t xml:space="preserve">8 pojemników 1100l (3 x zmieszane, 4 x segregacja, 2 x 240 bioodpady, 1 x 1100l szkło)  </t>
  </si>
  <si>
    <t>2 x 120 (niesegregowane, bioodpady)</t>
  </si>
  <si>
    <t>Pl. Kasztanowy 2/1a</t>
  </si>
  <si>
    <t xml:space="preserve">Wspólne pojemniki dla Placu Kasztanowego 2 i 2A 
3 x 240 l + 1 x 120l – zmieszane, 3 x 240 l + 1 x 120l segregacja, 2 x 240 l – bioodpady, 1 x 240 szkło) 
</t>
  </si>
  <si>
    <t>tal</t>
  </si>
  <si>
    <t>2 x 120(niesegregowane, segregacja, bioodpady)</t>
  </si>
  <si>
    <t>Skwierzyńska 13C</t>
  </si>
  <si>
    <t>2x 120 (niesegregowane, segregacja)</t>
  </si>
  <si>
    <t>2 x 120 (niesegregowane, segregacja, bioodpady) + dodatkowy zmieszane 120l</t>
  </si>
  <si>
    <t>1 x 120 (niesegregowane, segregacja, bioodpady 240 l)</t>
  </si>
  <si>
    <t>Glisno 84C</t>
  </si>
  <si>
    <t>2 x 240 (niesegregowane, segregacja)</t>
  </si>
  <si>
    <t xml:space="preserve">8 pojemników 1100l (3 x zmieszane, 4 x segregacja, 2 x 240 bioodpady, 1 x 1100l szkło)  - 2 x 1100 l zmieszane
- 2 x 240l bioodpady
- 1 x 1100 szkło
- 2 x 1100 segregacja </t>
  </si>
  <si>
    <t>2 x 120 (niesegregowane, segregacja, bioodpady dodatkowy 120l)</t>
  </si>
  <si>
    <t>2 x 120 (niesegregowane, segregacja, bioodpady + dodatkowy 120l)</t>
  </si>
  <si>
    <t>2 x 120 (niesegregowane, segregacja, bioodpady)2 x 120 (niesegregowane, segregacja, bioodpady)</t>
  </si>
  <si>
    <t xml:space="preserve">Osiedle Suszyce 12/10 m. 2 </t>
  </si>
  <si>
    <t>1 x 120 (niesegregowane) + 120l</t>
  </si>
  <si>
    <t>Skwierzyńska 9B</t>
  </si>
  <si>
    <t>Gorzowska 21B</t>
  </si>
  <si>
    <t>2 x 120 (niesegregowane segregacja, bioodpady)</t>
  </si>
  <si>
    <t xml:space="preserve">1 x 120 (niesegeregowane) </t>
  </si>
  <si>
    <t>Glisno 118L</t>
  </si>
  <si>
    <t>Sulęcińska 13 - drugie gospodarstwo domowe</t>
  </si>
  <si>
    <t>Gorzowska 25</t>
  </si>
  <si>
    <t>1 x 120l (niesegregowane, segregacja)</t>
  </si>
  <si>
    <t>2 x 120 (niesegregowane, bio, segreagcja)</t>
  </si>
  <si>
    <t>1 pojemnik</t>
  </si>
  <si>
    <t>Świerczewskiego dz. nr 829/3</t>
  </si>
  <si>
    <t>Kasztanowa 1</t>
  </si>
  <si>
    <t>2 x 120 l (niesegregowane, segrgacja, bioodpady)</t>
  </si>
  <si>
    <t>2 x 120 (niesegregowane, segregacja, bio)</t>
  </si>
  <si>
    <t xml:space="preserve">Os. Trzcińce 5 m. 2 </t>
  </si>
  <si>
    <t>Skwierzyńska 33</t>
  </si>
  <si>
    <t>ULICA MORWOWA</t>
  </si>
  <si>
    <t>Morwowa</t>
  </si>
  <si>
    <t>Jarnatów 40</t>
  </si>
  <si>
    <t>Glisno 51</t>
  </si>
  <si>
    <t>2 x 120 (niesegegowane, segregacja)</t>
  </si>
  <si>
    <t>Osiedle Suszyce 11</t>
  </si>
  <si>
    <t>Osiedle Suszyce 13</t>
  </si>
  <si>
    <t>1x 120 (niesegregowane)</t>
  </si>
  <si>
    <t>ULICA MARZEŃ</t>
  </si>
  <si>
    <t>Marzeń 2</t>
  </si>
  <si>
    <t xml:space="preserve">1x120 (niesegregowane, segregacja) </t>
  </si>
  <si>
    <t>2 x 120 (niesegregowane , bioodpady)</t>
  </si>
  <si>
    <t>Jana Pawła II 38B/6</t>
  </si>
  <si>
    <t>Glisno 5 - trzecie gospodarstwo domowe</t>
  </si>
  <si>
    <t>1 x 120 (niesegregowane</t>
  </si>
  <si>
    <t>ULICA RÓŻANA</t>
  </si>
  <si>
    <t>Różana 4</t>
  </si>
  <si>
    <t>2x 240 (niesegregowane, segregacja) + 120 niesegregowane</t>
  </si>
  <si>
    <t>Ariańska 14</t>
  </si>
  <si>
    <t>2 x 120 (niesegregowane, segregacja, bioodpady) - wspólne</t>
  </si>
  <si>
    <t>Lipowa 10</t>
  </si>
  <si>
    <t>Jana Pawła II 38A/8</t>
  </si>
  <si>
    <t>Zamkowa 7 - domek Kasia</t>
  </si>
  <si>
    <t>Worki na szkło, plastik i papier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</si>
</sst>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1"/>
      <name val="Czcionka tekstu podstawowego"/>
      <family val="2"/>
      <charset val="238"/>
    </font>
    <font>
      <b/>
      <sz val="14"/>
      <color theme="1"/>
      <name val="Czcionka tekstu podstawowego"/>
      <charset val="238"/>
    </font>
    <font>
      <sz val="11"/>
      <color theme="1"/>
      <name val="Czcionka tekstu podstawowego"/>
      <charset val="238"/>
    </font>
    <font>
      <sz val="14"/>
      <color theme="1"/>
      <name val="Czcionka tekstu podstawowego"/>
      <charset val="238"/>
    </font>
    <font>
      <b/>
      <sz val="18"/>
      <color theme="1"/>
      <name val="Czcionka tekstu podstawowego"/>
      <charset val="238"/>
    </font>
    <font>
      <sz val="11"/>
      <name val="Czcionka tekstu podstawowego"/>
      <charset val="238"/>
    </font>
    <font>
      <b/>
      <sz val="11"/>
      <name val="Czcionka tekstu podstawowego"/>
      <charset val="238"/>
    </font>
    <font>
      <b/>
      <sz val="16"/>
      <color theme="1"/>
      <name val="Calibri"/>
      <family val="2"/>
      <charset val="238"/>
    </font>
    <font>
      <sz val="16"/>
      <color theme="1"/>
      <name val="Czcionka tekstu podstawowego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0" fontId="2" fillId="0" borderId="0" xfId="0" applyFont="1"/>
    <xf numFmtId="0" fontId="2" fillId="0" borderId="0" xfId="0" applyFont="1" applyAlignment="1">
      <alignment wrapText="1"/>
    </xf>
    <xf numFmtId="0" fontId="4" fillId="0" borderId="0" xfId="0" applyFont="1"/>
    <xf numFmtId="0" fontId="0" fillId="0" borderId="0" xfId="0" applyFill="1" applyBorder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3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6" fillId="0" borderId="0" xfId="0" applyFont="1"/>
    <xf numFmtId="0" fontId="0" fillId="0" borderId="0" xfId="0" applyAlignment="1">
      <alignment wrapText="1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 vertical="center"/>
    </xf>
    <xf numFmtId="0" fontId="7" fillId="0" borderId="0" xfId="0" applyFont="1"/>
    <xf numFmtId="0" fontId="8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0" fillId="0" borderId="0" xfId="0" applyAlignme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9" fillId="0" borderId="0" xfId="0" applyFont="1" applyAlignment="1">
      <alignment wrapText="1"/>
    </xf>
    <xf numFmtId="0" fontId="10" fillId="0" borderId="0" xfId="0" applyFont="1" applyAlignment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G651"/>
  <sheetViews>
    <sheetView topLeftCell="B1" workbookViewId="0">
      <selection activeCell="G3" sqref="G3"/>
    </sheetView>
  </sheetViews>
  <sheetFormatPr defaultRowHeight="14.25"/>
  <cols>
    <col min="1" max="1" width="24.125" customWidth="1"/>
    <col min="2" max="2" width="17.25" customWidth="1"/>
    <col min="3" max="3" width="11.125" customWidth="1"/>
    <col min="4" max="4" width="24.875" customWidth="1"/>
    <col min="5" max="5" width="27.125" customWidth="1"/>
    <col min="6" max="6" width="28.375" customWidth="1"/>
    <col min="7" max="7" width="19.25" customWidth="1"/>
  </cols>
  <sheetData>
    <row r="1" spans="1:7" ht="23.25" customHeight="1">
      <c r="A1" s="1" t="s">
        <v>0</v>
      </c>
      <c r="B1" s="1" t="s">
        <v>1</v>
      </c>
      <c r="C1" s="1" t="s">
        <v>2</v>
      </c>
      <c r="D1" s="1" t="s">
        <v>118</v>
      </c>
      <c r="E1" s="1" t="s">
        <v>3</v>
      </c>
      <c r="F1" s="1" t="s">
        <v>992</v>
      </c>
      <c r="G1" s="1"/>
    </row>
    <row r="2" spans="1:7" ht="23.25" customHeight="1">
      <c r="A2" s="54" t="s">
        <v>85</v>
      </c>
      <c r="B2" s="57"/>
      <c r="C2" s="1"/>
      <c r="D2" s="1"/>
      <c r="E2" s="1"/>
      <c r="F2" s="1"/>
      <c r="G2" s="1"/>
    </row>
    <row r="3" spans="1:7" ht="25.5" customHeight="1">
      <c r="A3" t="s">
        <v>4</v>
      </c>
      <c r="B3">
        <v>4</v>
      </c>
      <c r="C3" t="s">
        <v>5</v>
      </c>
      <c r="D3" t="s">
        <v>5</v>
      </c>
      <c r="E3" s="2" t="s">
        <v>916</v>
      </c>
      <c r="F3" t="s">
        <v>5</v>
      </c>
    </row>
    <row r="4" spans="1:7" ht="28.5">
      <c r="A4" t="s">
        <v>6</v>
      </c>
      <c r="B4">
        <v>3</v>
      </c>
      <c r="C4" t="s">
        <v>5</v>
      </c>
      <c r="D4" t="s">
        <v>5</v>
      </c>
      <c r="E4" s="2" t="s">
        <v>916</v>
      </c>
      <c r="F4" t="s">
        <v>5</v>
      </c>
    </row>
    <row r="5" spans="1:7" ht="28.5">
      <c r="A5" t="s">
        <v>7</v>
      </c>
      <c r="B5">
        <v>2</v>
      </c>
      <c r="C5" t="s">
        <v>5</v>
      </c>
      <c r="D5" t="s">
        <v>5</v>
      </c>
      <c r="E5" s="2" t="s">
        <v>917</v>
      </c>
      <c r="F5" t="s">
        <v>5</v>
      </c>
    </row>
    <row r="6" spans="1:7" ht="28.5">
      <c r="A6" t="s">
        <v>9</v>
      </c>
      <c r="B6">
        <v>2</v>
      </c>
      <c r="C6" t="s">
        <v>5</v>
      </c>
      <c r="D6" t="s">
        <v>5</v>
      </c>
      <c r="E6" s="2" t="s">
        <v>918</v>
      </c>
      <c r="F6" t="s">
        <v>5</v>
      </c>
    </row>
    <row r="7" spans="1:7" ht="28.5">
      <c r="A7" t="s">
        <v>10</v>
      </c>
      <c r="B7">
        <v>2</v>
      </c>
      <c r="C7" t="s">
        <v>5</v>
      </c>
      <c r="D7" t="s">
        <v>5</v>
      </c>
      <c r="E7" s="2" t="s">
        <v>918</v>
      </c>
      <c r="F7" t="s">
        <v>5</v>
      </c>
    </row>
    <row r="8" spans="1:7" ht="28.5">
      <c r="A8" t="s">
        <v>11</v>
      </c>
      <c r="B8">
        <v>1</v>
      </c>
      <c r="C8" t="s">
        <v>5</v>
      </c>
      <c r="D8" t="s">
        <v>5</v>
      </c>
      <c r="E8" s="2" t="s">
        <v>918</v>
      </c>
      <c r="F8" t="s">
        <v>5</v>
      </c>
    </row>
    <row r="9" spans="1:7" ht="28.5">
      <c r="A9" t="s">
        <v>12</v>
      </c>
      <c r="B9">
        <v>2</v>
      </c>
      <c r="C9" t="s">
        <v>5</v>
      </c>
      <c r="D9" t="s">
        <v>5</v>
      </c>
      <c r="E9" s="15" t="s">
        <v>955</v>
      </c>
      <c r="F9" t="s">
        <v>5</v>
      </c>
    </row>
    <row r="10" spans="1:7" ht="28.5">
      <c r="A10" t="s">
        <v>14</v>
      </c>
      <c r="B10">
        <v>2</v>
      </c>
      <c r="C10" t="s">
        <v>5</v>
      </c>
      <c r="D10" t="s">
        <v>8</v>
      </c>
      <c r="E10" s="2" t="s">
        <v>919</v>
      </c>
      <c r="F10" t="s">
        <v>5</v>
      </c>
    </row>
    <row r="11" spans="1:7" ht="28.5" customHeight="1">
      <c r="A11" t="s">
        <v>987</v>
      </c>
      <c r="B11">
        <v>2</v>
      </c>
      <c r="C11" t="s">
        <v>5</v>
      </c>
      <c r="D11" t="s">
        <v>5</v>
      </c>
      <c r="E11" s="44" t="s">
        <v>918</v>
      </c>
      <c r="F11" t="s">
        <v>5</v>
      </c>
    </row>
    <row r="12" spans="1:7" ht="28.5">
      <c r="A12" t="s">
        <v>15</v>
      </c>
      <c r="B12">
        <v>3</v>
      </c>
      <c r="C12" t="s">
        <v>5</v>
      </c>
      <c r="D12" t="s">
        <v>8</v>
      </c>
      <c r="E12" s="2" t="s">
        <v>919</v>
      </c>
      <c r="F12" t="s">
        <v>5</v>
      </c>
    </row>
    <row r="13" spans="1:7" ht="28.5">
      <c r="A13" t="s">
        <v>16</v>
      </c>
      <c r="B13">
        <v>3</v>
      </c>
      <c r="C13" t="s">
        <v>5</v>
      </c>
      <c r="D13" t="s">
        <v>8</v>
      </c>
      <c r="E13" s="2" t="s">
        <v>919</v>
      </c>
      <c r="F13" t="s">
        <v>5</v>
      </c>
    </row>
    <row r="14" spans="1:7" ht="28.5">
      <c r="A14" t="s">
        <v>17</v>
      </c>
      <c r="B14">
        <v>3</v>
      </c>
      <c r="C14" t="s">
        <v>5</v>
      </c>
      <c r="D14" t="s">
        <v>8</v>
      </c>
      <c r="E14" s="2" t="s">
        <v>919</v>
      </c>
      <c r="F14" t="s">
        <v>5</v>
      </c>
    </row>
    <row r="15" spans="1:7" ht="15">
      <c r="A15" s="1" t="s">
        <v>21</v>
      </c>
      <c r="B15" s="1">
        <f>B3+B4+B5+B6+B7+B8+B9+B10+B12+B13+B14</f>
        <v>27</v>
      </c>
    </row>
    <row r="16" spans="1:7" ht="18">
      <c r="A16" s="54" t="s">
        <v>194</v>
      </c>
      <c r="B16" s="54"/>
    </row>
    <row r="17" spans="1:6" ht="28.5">
      <c r="A17" t="s">
        <v>24</v>
      </c>
      <c r="B17">
        <v>2</v>
      </c>
      <c r="C17" t="s">
        <v>5</v>
      </c>
      <c r="D17" t="s">
        <v>8</v>
      </c>
      <c r="E17" s="2" t="s">
        <v>919</v>
      </c>
      <c r="F17" t="s">
        <v>5</v>
      </c>
    </row>
    <row r="18" spans="1:6" ht="28.5">
      <c r="A18" t="s">
        <v>19</v>
      </c>
      <c r="B18">
        <v>2</v>
      </c>
      <c r="C18" t="s">
        <v>25</v>
      </c>
      <c r="D18" t="s">
        <v>8</v>
      </c>
      <c r="E18" s="2" t="s">
        <v>919</v>
      </c>
      <c r="F18" t="s">
        <v>5</v>
      </c>
    </row>
    <row r="19" spans="1:6">
      <c r="A19" t="s">
        <v>20</v>
      </c>
      <c r="B19">
        <v>3</v>
      </c>
      <c r="C19" t="s">
        <v>8</v>
      </c>
      <c r="D19" t="s">
        <v>8</v>
      </c>
      <c r="E19" s="2" t="s">
        <v>22</v>
      </c>
      <c r="F19" t="s">
        <v>23</v>
      </c>
    </row>
    <row r="20" spans="1:6" ht="28.5">
      <c r="A20" t="s">
        <v>26</v>
      </c>
      <c r="B20">
        <v>2</v>
      </c>
      <c r="C20" t="s">
        <v>5</v>
      </c>
      <c r="D20" t="s">
        <v>5</v>
      </c>
      <c r="E20" s="2" t="s">
        <v>936</v>
      </c>
      <c r="F20" t="s">
        <v>5</v>
      </c>
    </row>
    <row r="21" spans="1:6" ht="15">
      <c r="A21" s="1" t="s">
        <v>21</v>
      </c>
      <c r="B21" s="1">
        <f>B18+B17+B19+B20</f>
        <v>9</v>
      </c>
    </row>
    <row r="22" spans="1:6" ht="18">
      <c r="A22" s="54" t="s">
        <v>195</v>
      </c>
      <c r="B22" s="57"/>
    </row>
    <row r="23" spans="1:6" ht="28.5">
      <c r="A23" t="s">
        <v>27</v>
      </c>
      <c r="B23">
        <v>2</v>
      </c>
      <c r="C23" t="s">
        <v>5</v>
      </c>
      <c r="D23" t="s">
        <v>5</v>
      </c>
      <c r="E23" s="2" t="s">
        <v>917</v>
      </c>
      <c r="F23" t="s">
        <v>5</v>
      </c>
    </row>
    <row r="24" spans="1:6">
      <c r="A24" t="s">
        <v>28</v>
      </c>
      <c r="B24">
        <v>0</v>
      </c>
      <c r="C24">
        <v>0</v>
      </c>
      <c r="D24">
        <v>0</v>
      </c>
      <c r="E24" s="2" t="s">
        <v>13</v>
      </c>
      <c r="F24" t="s">
        <v>13</v>
      </c>
    </row>
    <row r="25" spans="1:6" ht="28.5">
      <c r="A25" s="2" t="s">
        <v>29</v>
      </c>
      <c r="B25">
        <v>0</v>
      </c>
      <c r="C25">
        <v>0</v>
      </c>
      <c r="E25" s="2" t="s">
        <v>13</v>
      </c>
      <c r="F25" t="s">
        <v>13</v>
      </c>
    </row>
    <row r="26" spans="1:6" ht="28.5">
      <c r="A26" t="s">
        <v>30</v>
      </c>
      <c r="B26">
        <v>2</v>
      </c>
      <c r="C26" t="s">
        <v>5</v>
      </c>
      <c r="D26" t="s">
        <v>8</v>
      </c>
      <c r="E26" s="2" t="s">
        <v>919</v>
      </c>
      <c r="F26" t="s">
        <v>5</v>
      </c>
    </row>
    <row r="27" spans="1:6" ht="28.5">
      <c r="A27" t="s">
        <v>31</v>
      </c>
      <c r="B27">
        <v>2</v>
      </c>
      <c r="C27" t="s">
        <v>5</v>
      </c>
      <c r="D27" t="s">
        <v>5</v>
      </c>
      <c r="E27" s="2" t="s">
        <v>917</v>
      </c>
      <c r="F27" t="s">
        <v>5</v>
      </c>
    </row>
    <row r="28" spans="1:6" ht="28.5">
      <c r="A28" t="s">
        <v>32</v>
      </c>
      <c r="B28">
        <v>5</v>
      </c>
      <c r="C28" t="s">
        <v>5</v>
      </c>
      <c r="D28" t="s">
        <v>8</v>
      </c>
      <c r="E28" s="2" t="s">
        <v>920</v>
      </c>
      <c r="F28" t="s">
        <v>5</v>
      </c>
    </row>
    <row r="29" spans="1:6" ht="28.5">
      <c r="A29" t="s">
        <v>33</v>
      </c>
      <c r="B29">
        <v>3</v>
      </c>
      <c r="C29" t="s">
        <v>5</v>
      </c>
      <c r="D29" t="s">
        <v>5</v>
      </c>
      <c r="E29" s="2" t="s">
        <v>917</v>
      </c>
      <c r="F29" t="s">
        <v>5</v>
      </c>
    </row>
    <row r="30" spans="1:6">
      <c r="A30" t="s">
        <v>33</v>
      </c>
      <c r="B30">
        <v>1</v>
      </c>
      <c r="C30" t="s">
        <v>8</v>
      </c>
      <c r="D30" t="s">
        <v>8</v>
      </c>
      <c r="E30" s="28" t="s">
        <v>926</v>
      </c>
      <c r="F30" t="s">
        <v>8</v>
      </c>
    </row>
    <row r="31" spans="1:6" ht="28.5">
      <c r="A31" t="s">
        <v>34</v>
      </c>
      <c r="B31">
        <v>1</v>
      </c>
      <c r="C31" t="s">
        <v>5</v>
      </c>
      <c r="D31" t="s">
        <v>5</v>
      </c>
      <c r="E31" s="2" t="s">
        <v>917</v>
      </c>
      <c r="F31" t="s">
        <v>5</v>
      </c>
    </row>
    <row r="32" spans="1:6" ht="28.5">
      <c r="A32" t="s">
        <v>35</v>
      </c>
      <c r="B32">
        <v>1</v>
      </c>
      <c r="C32" t="s">
        <v>5</v>
      </c>
      <c r="D32" t="s">
        <v>8</v>
      </c>
      <c r="E32" s="2" t="s">
        <v>919</v>
      </c>
      <c r="F32" t="s">
        <v>5</v>
      </c>
    </row>
    <row r="33" spans="1:6" ht="28.5">
      <c r="A33" t="s">
        <v>36</v>
      </c>
      <c r="B33">
        <v>2</v>
      </c>
      <c r="C33" t="s">
        <v>5</v>
      </c>
      <c r="D33" t="s">
        <v>5</v>
      </c>
      <c r="E33" s="2" t="s">
        <v>944</v>
      </c>
      <c r="F33" t="s">
        <v>5</v>
      </c>
    </row>
    <row r="34" spans="1:6">
      <c r="A34" t="s">
        <v>37</v>
      </c>
      <c r="B34">
        <v>0</v>
      </c>
      <c r="C34">
        <v>0</v>
      </c>
      <c r="D34">
        <v>0</v>
      </c>
      <c r="E34" s="2" t="s">
        <v>13</v>
      </c>
      <c r="F34" t="s">
        <v>13</v>
      </c>
    </row>
    <row r="35" spans="1:6" ht="28.5">
      <c r="A35" t="s">
        <v>38</v>
      </c>
      <c r="B35">
        <v>3</v>
      </c>
      <c r="C35" t="s">
        <v>5</v>
      </c>
      <c r="D35" t="s">
        <v>8</v>
      </c>
      <c r="E35" s="2" t="s">
        <v>919</v>
      </c>
      <c r="F35" t="s">
        <v>5</v>
      </c>
    </row>
    <row r="36" spans="1:6" ht="28.5">
      <c r="A36" t="s">
        <v>39</v>
      </c>
      <c r="B36">
        <v>2</v>
      </c>
      <c r="C36" t="s">
        <v>5</v>
      </c>
      <c r="D36" t="s">
        <v>8</v>
      </c>
      <c r="E36" s="2" t="s">
        <v>919</v>
      </c>
      <c r="F36" t="s">
        <v>5</v>
      </c>
    </row>
    <row r="37" spans="1:6">
      <c r="A37" t="s">
        <v>40</v>
      </c>
      <c r="B37">
        <v>0</v>
      </c>
      <c r="C37">
        <v>0</v>
      </c>
      <c r="D37">
        <v>0</v>
      </c>
      <c r="E37" s="2" t="s">
        <v>13</v>
      </c>
      <c r="F37" t="s">
        <v>13</v>
      </c>
    </row>
    <row r="38" spans="1:6" ht="28.5">
      <c r="A38" t="s">
        <v>41</v>
      </c>
      <c r="B38">
        <v>8</v>
      </c>
      <c r="C38" t="s">
        <v>5</v>
      </c>
      <c r="D38" t="s">
        <v>5</v>
      </c>
      <c r="E38" s="2" t="s">
        <v>600</v>
      </c>
      <c r="F38" t="s">
        <v>5</v>
      </c>
    </row>
    <row r="39" spans="1:6">
      <c r="A39" t="s">
        <v>42</v>
      </c>
      <c r="B39">
        <v>1</v>
      </c>
      <c r="C39" t="s">
        <v>8</v>
      </c>
      <c r="D39" t="s">
        <v>8</v>
      </c>
      <c r="E39" s="2" t="s">
        <v>22</v>
      </c>
      <c r="F39" t="s">
        <v>8</v>
      </c>
    </row>
    <row r="40" spans="1:6" ht="28.5">
      <c r="A40" t="s">
        <v>43</v>
      </c>
      <c r="B40">
        <v>2</v>
      </c>
      <c r="C40" t="s">
        <v>5</v>
      </c>
      <c r="D40" t="s">
        <v>5</v>
      </c>
      <c r="E40" s="2" t="s">
        <v>917</v>
      </c>
      <c r="F40" t="s">
        <v>5</v>
      </c>
    </row>
    <row r="41" spans="1:6" ht="28.5">
      <c r="A41" t="s">
        <v>44</v>
      </c>
      <c r="B41">
        <v>1</v>
      </c>
      <c r="C41" t="s">
        <v>5</v>
      </c>
      <c r="D41" t="s">
        <v>5</v>
      </c>
      <c r="E41" s="2" t="s">
        <v>966</v>
      </c>
      <c r="F41" t="s">
        <v>5</v>
      </c>
    </row>
    <row r="42" spans="1:6" ht="28.5">
      <c r="A42" t="s">
        <v>45</v>
      </c>
      <c r="B42">
        <v>2</v>
      </c>
      <c r="C42" t="s">
        <v>5</v>
      </c>
      <c r="D42" t="s">
        <v>5</v>
      </c>
      <c r="E42" s="2" t="s">
        <v>917</v>
      </c>
      <c r="F42" t="s">
        <v>5</v>
      </c>
    </row>
    <row r="43" spans="1:6" ht="28.5">
      <c r="A43" t="s">
        <v>46</v>
      </c>
      <c r="B43">
        <v>3</v>
      </c>
      <c r="C43" t="s">
        <v>5</v>
      </c>
      <c r="D43" t="s">
        <v>5</v>
      </c>
      <c r="E43" s="2" t="s">
        <v>917</v>
      </c>
      <c r="F43" t="s">
        <v>5</v>
      </c>
    </row>
    <row r="44" spans="1:6" ht="28.5">
      <c r="A44" t="s">
        <v>47</v>
      </c>
      <c r="B44">
        <v>5</v>
      </c>
      <c r="C44" t="s">
        <v>5</v>
      </c>
      <c r="D44" t="s">
        <v>8</v>
      </c>
      <c r="E44" s="2" t="s">
        <v>920</v>
      </c>
      <c r="F44" t="s">
        <v>5</v>
      </c>
    </row>
    <row r="45" spans="1:6" ht="28.5">
      <c r="A45" t="s">
        <v>48</v>
      </c>
      <c r="B45">
        <v>2</v>
      </c>
      <c r="C45" t="s">
        <v>25</v>
      </c>
      <c r="D45" t="s">
        <v>8</v>
      </c>
      <c r="E45" s="2" t="s">
        <v>919</v>
      </c>
      <c r="F45" t="s">
        <v>5</v>
      </c>
    </row>
    <row r="46" spans="1:6">
      <c r="A46" t="s">
        <v>954</v>
      </c>
      <c r="B46">
        <v>1</v>
      </c>
      <c r="C46" t="s">
        <v>8</v>
      </c>
      <c r="D46" t="s">
        <v>8</v>
      </c>
      <c r="E46" s="27" t="s">
        <v>22</v>
      </c>
      <c r="F46" t="s">
        <v>8</v>
      </c>
    </row>
    <row r="47" spans="1:6" ht="28.5">
      <c r="A47" t="s">
        <v>49</v>
      </c>
      <c r="B47">
        <v>3</v>
      </c>
      <c r="C47" t="s">
        <v>5</v>
      </c>
      <c r="D47" t="s">
        <v>8</v>
      </c>
      <c r="E47" s="2" t="s">
        <v>919</v>
      </c>
      <c r="F47" t="s">
        <v>5</v>
      </c>
    </row>
    <row r="48" spans="1:6" ht="28.5">
      <c r="A48" t="s">
        <v>50</v>
      </c>
      <c r="B48">
        <v>1</v>
      </c>
      <c r="C48" t="s">
        <v>5</v>
      </c>
      <c r="D48" t="s">
        <v>5</v>
      </c>
      <c r="E48" s="2" t="s">
        <v>917</v>
      </c>
      <c r="F48" t="s">
        <v>5</v>
      </c>
    </row>
    <row r="49" spans="1:6" ht="28.5">
      <c r="A49" s="2" t="s">
        <v>51</v>
      </c>
      <c r="B49">
        <v>3</v>
      </c>
      <c r="C49" t="s">
        <v>5</v>
      </c>
      <c r="D49" t="s">
        <v>5</v>
      </c>
      <c r="E49" s="2" t="s">
        <v>917</v>
      </c>
      <c r="F49" t="s">
        <v>5</v>
      </c>
    </row>
    <row r="50" spans="1:6" ht="28.5">
      <c r="A50" s="31" t="s">
        <v>959</v>
      </c>
      <c r="B50">
        <v>1</v>
      </c>
      <c r="C50" t="s">
        <v>5</v>
      </c>
      <c r="D50" t="s">
        <v>8</v>
      </c>
      <c r="E50" s="31" t="s">
        <v>960</v>
      </c>
      <c r="F50" t="s">
        <v>5</v>
      </c>
    </row>
    <row r="51" spans="1:6" ht="28.5">
      <c r="A51" t="s">
        <v>52</v>
      </c>
      <c r="B51">
        <v>1</v>
      </c>
      <c r="C51" t="s">
        <v>5</v>
      </c>
      <c r="D51" t="s">
        <v>8</v>
      </c>
      <c r="E51" s="2" t="s">
        <v>919</v>
      </c>
      <c r="F51" t="s">
        <v>5</v>
      </c>
    </row>
    <row r="52" spans="1:6" ht="28.5">
      <c r="A52" t="s">
        <v>53</v>
      </c>
      <c r="B52">
        <v>4</v>
      </c>
      <c r="C52" t="s">
        <v>5</v>
      </c>
      <c r="D52" t="s">
        <v>5</v>
      </c>
      <c r="E52" s="2" t="s">
        <v>917</v>
      </c>
      <c r="F52" t="s">
        <v>5</v>
      </c>
    </row>
    <row r="53" spans="1:6">
      <c r="A53" t="s">
        <v>54</v>
      </c>
      <c r="B53">
        <v>0</v>
      </c>
      <c r="C53">
        <v>0</v>
      </c>
      <c r="D53">
        <v>0</v>
      </c>
      <c r="E53" s="2" t="s">
        <v>13</v>
      </c>
      <c r="F53" t="s">
        <v>13</v>
      </c>
    </row>
    <row r="54" spans="1:6" ht="28.5">
      <c r="A54" t="s">
        <v>55</v>
      </c>
      <c r="B54">
        <v>1</v>
      </c>
      <c r="C54" t="s">
        <v>5</v>
      </c>
      <c r="D54" t="s">
        <v>5</v>
      </c>
      <c r="E54" s="2" t="s">
        <v>917</v>
      </c>
      <c r="F54" t="s">
        <v>5</v>
      </c>
    </row>
    <row r="55" spans="1:6">
      <c r="A55" t="s">
        <v>56</v>
      </c>
      <c r="B55">
        <v>0</v>
      </c>
      <c r="C55">
        <v>0</v>
      </c>
      <c r="D55">
        <v>0</v>
      </c>
      <c r="E55" s="2">
        <v>0</v>
      </c>
      <c r="F55">
        <v>0</v>
      </c>
    </row>
    <row r="56" spans="1:6">
      <c r="A56" t="s">
        <v>57</v>
      </c>
      <c r="B56">
        <v>2</v>
      </c>
      <c r="C56" t="s">
        <v>8</v>
      </c>
      <c r="D56" t="s">
        <v>8</v>
      </c>
      <c r="E56" s="2" t="s">
        <v>22</v>
      </c>
      <c r="F56" t="s">
        <v>8</v>
      </c>
    </row>
    <row r="57" spans="1:6" ht="28.5">
      <c r="A57" t="s">
        <v>58</v>
      </c>
      <c r="B57">
        <v>4</v>
      </c>
      <c r="C57" t="s">
        <v>5</v>
      </c>
      <c r="D57" t="s">
        <v>8</v>
      </c>
      <c r="E57" s="2" t="s">
        <v>919</v>
      </c>
      <c r="F57" t="s">
        <v>5</v>
      </c>
    </row>
    <row r="58" spans="1:6" ht="15">
      <c r="B58" s="1">
        <f>B23+B24+B25+B26+B27+B28+B29+B31+B32+B33+B34+B35+B36+B37+B38+B39+B40+B41+B42+B43+B44+B45+B47+B48+B49+B50+B50+CB4868+B52+B53+B54+B55+B56+B57</f>
        <v>67</v>
      </c>
    </row>
    <row r="59" spans="1:6" ht="18">
      <c r="A59" s="54" t="s">
        <v>196</v>
      </c>
      <c r="B59" s="55"/>
    </row>
    <row r="60" spans="1:6" ht="28.5">
      <c r="A60" t="s">
        <v>59</v>
      </c>
      <c r="B60">
        <v>1</v>
      </c>
      <c r="C60" t="s">
        <v>5</v>
      </c>
      <c r="D60" t="s">
        <v>5</v>
      </c>
      <c r="E60" s="2" t="s">
        <v>917</v>
      </c>
      <c r="F60" t="s">
        <v>5</v>
      </c>
    </row>
    <row r="61" spans="1:6">
      <c r="A61" t="s">
        <v>60</v>
      </c>
      <c r="B61">
        <v>1</v>
      </c>
      <c r="C61" t="s">
        <v>8</v>
      </c>
      <c r="D61" t="s">
        <v>8</v>
      </c>
      <c r="E61" s="2" t="s">
        <v>22</v>
      </c>
      <c r="F61" t="s">
        <v>8</v>
      </c>
    </row>
    <row r="62" spans="1:6" ht="28.5">
      <c r="A62" t="s">
        <v>61</v>
      </c>
      <c r="B62">
        <v>1</v>
      </c>
      <c r="C62" t="s">
        <v>5</v>
      </c>
      <c r="D62" t="s">
        <v>5</v>
      </c>
      <c r="E62" s="2" t="s">
        <v>917</v>
      </c>
      <c r="F62" t="s">
        <v>5</v>
      </c>
    </row>
    <row r="63" spans="1:6" ht="28.5">
      <c r="A63" t="s">
        <v>62</v>
      </c>
      <c r="B63">
        <v>2</v>
      </c>
      <c r="C63" t="s">
        <v>5</v>
      </c>
      <c r="D63" t="s">
        <v>8</v>
      </c>
      <c r="E63" s="2" t="s">
        <v>919</v>
      </c>
      <c r="F63" t="s">
        <v>5</v>
      </c>
    </row>
    <row r="64" spans="1:6">
      <c r="A64" t="s">
        <v>63</v>
      </c>
      <c r="B64">
        <v>0</v>
      </c>
      <c r="C64">
        <v>0</v>
      </c>
      <c r="D64">
        <v>0</v>
      </c>
      <c r="E64" s="2">
        <v>0</v>
      </c>
      <c r="F64">
        <v>0</v>
      </c>
    </row>
    <row r="65" spans="1:6" ht="15">
      <c r="B65" s="1">
        <f>B60+B61+B62+B63+B64</f>
        <v>5</v>
      </c>
    </row>
    <row r="66" spans="1:6" ht="18">
      <c r="A66" s="54" t="s">
        <v>197</v>
      </c>
      <c r="B66" s="54"/>
    </row>
    <row r="67" spans="1:6" ht="28.5">
      <c r="A67" t="s">
        <v>64</v>
      </c>
      <c r="B67">
        <v>3</v>
      </c>
      <c r="C67" t="s">
        <v>5</v>
      </c>
      <c r="D67" t="s">
        <v>5</v>
      </c>
      <c r="E67" s="2" t="s">
        <v>917</v>
      </c>
      <c r="F67" t="s">
        <v>5</v>
      </c>
    </row>
    <row r="68" spans="1:6" ht="28.5">
      <c r="A68" t="s">
        <v>65</v>
      </c>
      <c r="B68">
        <v>4</v>
      </c>
      <c r="C68" t="s">
        <v>5</v>
      </c>
      <c r="D68" t="s">
        <v>5</v>
      </c>
      <c r="E68" s="2" t="s">
        <v>917</v>
      </c>
      <c r="F68" t="s">
        <v>5</v>
      </c>
    </row>
    <row r="69" spans="1:6" ht="28.5">
      <c r="A69" t="s">
        <v>66</v>
      </c>
      <c r="B69">
        <v>5</v>
      </c>
      <c r="C69" t="s">
        <v>5</v>
      </c>
      <c r="D69" t="s">
        <v>5</v>
      </c>
      <c r="E69" s="2" t="s">
        <v>600</v>
      </c>
      <c r="F69" t="s">
        <v>5</v>
      </c>
    </row>
    <row r="70" spans="1:6" ht="28.5">
      <c r="A70" t="s">
        <v>67</v>
      </c>
      <c r="B70">
        <v>3</v>
      </c>
      <c r="C70" t="s">
        <v>5</v>
      </c>
      <c r="D70" t="s">
        <v>5</v>
      </c>
      <c r="E70" s="2" t="s">
        <v>917</v>
      </c>
      <c r="F70" t="s">
        <v>5</v>
      </c>
    </row>
    <row r="71" spans="1:6" ht="28.5">
      <c r="A71" t="s">
        <v>68</v>
      </c>
      <c r="B71">
        <v>1</v>
      </c>
      <c r="C71" t="s">
        <v>5</v>
      </c>
      <c r="D71" t="s">
        <v>5</v>
      </c>
      <c r="E71" s="2" t="s">
        <v>917</v>
      </c>
      <c r="F71" t="s">
        <v>5</v>
      </c>
    </row>
    <row r="72" spans="1:6">
      <c r="A72" t="s">
        <v>69</v>
      </c>
      <c r="B72">
        <v>0</v>
      </c>
      <c r="C72">
        <v>0</v>
      </c>
      <c r="D72">
        <v>0</v>
      </c>
      <c r="E72" s="2" t="s">
        <v>13</v>
      </c>
      <c r="F72" t="s">
        <v>13</v>
      </c>
    </row>
    <row r="73" spans="1:6" ht="28.5">
      <c r="A73" t="s">
        <v>70</v>
      </c>
      <c r="B73">
        <v>2</v>
      </c>
      <c r="C73" t="s">
        <v>5</v>
      </c>
      <c r="D73" t="s">
        <v>5</v>
      </c>
      <c r="E73" s="2" t="s">
        <v>917</v>
      </c>
      <c r="F73" t="s">
        <v>5</v>
      </c>
    </row>
    <row r="74" spans="1:6" ht="28.5">
      <c r="A74" s="20" t="s">
        <v>71</v>
      </c>
      <c r="B74">
        <v>1</v>
      </c>
      <c r="C74" t="s">
        <v>5</v>
      </c>
      <c r="D74" t="s">
        <v>8</v>
      </c>
      <c r="E74" s="2" t="s">
        <v>919</v>
      </c>
      <c r="F74" t="s">
        <v>5</v>
      </c>
    </row>
    <row r="75" spans="1:6" ht="28.5">
      <c r="A75" s="3" t="s">
        <v>72</v>
      </c>
      <c r="B75">
        <v>2</v>
      </c>
      <c r="C75" t="s">
        <v>5</v>
      </c>
      <c r="D75" t="s">
        <v>5</v>
      </c>
      <c r="E75" s="2" t="s">
        <v>917</v>
      </c>
      <c r="F75" t="s">
        <v>5</v>
      </c>
    </row>
    <row r="76" spans="1:6" ht="28.5">
      <c r="A76" t="s">
        <v>73</v>
      </c>
      <c r="B76">
        <v>2</v>
      </c>
      <c r="C76" t="s">
        <v>5</v>
      </c>
      <c r="D76" t="s">
        <v>5</v>
      </c>
      <c r="E76" s="2" t="s">
        <v>18</v>
      </c>
      <c r="F76" t="s">
        <v>5</v>
      </c>
    </row>
    <row r="77" spans="1:6" ht="15">
      <c r="B77" s="1">
        <f>B67+B68+B69+B70+B71+B72+B73+B74+B75+B76</f>
        <v>23</v>
      </c>
    </row>
    <row r="78" spans="1:6" ht="18">
      <c r="A78" s="54" t="s">
        <v>198</v>
      </c>
      <c r="B78" s="55"/>
    </row>
    <row r="79" spans="1:6" ht="28.5">
      <c r="A79" t="s">
        <v>74</v>
      </c>
      <c r="B79">
        <v>1</v>
      </c>
      <c r="C79" t="s">
        <v>5</v>
      </c>
      <c r="D79" t="s">
        <v>5</v>
      </c>
      <c r="E79" s="2" t="s">
        <v>944</v>
      </c>
      <c r="F79" t="s">
        <v>5</v>
      </c>
    </row>
    <row r="80" spans="1:6" ht="28.5">
      <c r="A80" t="s">
        <v>75</v>
      </c>
      <c r="B80">
        <v>2</v>
      </c>
      <c r="C80" t="s">
        <v>5</v>
      </c>
      <c r="D80" t="s">
        <v>5</v>
      </c>
      <c r="E80" s="2" t="s">
        <v>917</v>
      </c>
      <c r="F80" t="s">
        <v>5</v>
      </c>
    </row>
    <row r="81" spans="1:6" ht="28.5">
      <c r="A81" t="s">
        <v>76</v>
      </c>
      <c r="B81">
        <v>3</v>
      </c>
      <c r="C81" t="s">
        <v>5</v>
      </c>
      <c r="D81" t="s">
        <v>5</v>
      </c>
      <c r="E81" s="2" t="s">
        <v>917</v>
      </c>
      <c r="F81" t="s">
        <v>5</v>
      </c>
    </row>
    <row r="82" spans="1:6" ht="28.5">
      <c r="A82" t="s">
        <v>77</v>
      </c>
      <c r="B82">
        <v>1</v>
      </c>
      <c r="C82" t="s">
        <v>5</v>
      </c>
      <c r="D82" t="s">
        <v>5</v>
      </c>
      <c r="E82" s="2" t="s">
        <v>917</v>
      </c>
      <c r="F82" t="s">
        <v>5</v>
      </c>
    </row>
    <row r="83" spans="1:6" ht="28.5">
      <c r="A83" t="s">
        <v>78</v>
      </c>
      <c r="B83">
        <v>2</v>
      </c>
      <c r="C83" t="s">
        <v>5</v>
      </c>
      <c r="D83" t="s">
        <v>5</v>
      </c>
      <c r="E83" s="2" t="s">
        <v>917</v>
      </c>
      <c r="F83" t="s">
        <v>5</v>
      </c>
    </row>
    <row r="84" spans="1:6" ht="42.75">
      <c r="A84" s="3" t="s">
        <v>79</v>
      </c>
      <c r="B84">
        <v>2</v>
      </c>
      <c r="C84" t="s">
        <v>5</v>
      </c>
      <c r="D84" t="s">
        <v>5</v>
      </c>
      <c r="E84" s="2" t="s">
        <v>949</v>
      </c>
      <c r="F84" t="s">
        <v>5</v>
      </c>
    </row>
    <row r="85" spans="1:6" ht="42.75">
      <c r="A85" t="s">
        <v>80</v>
      </c>
      <c r="B85">
        <v>2</v>
      </c>
      <c r="C85" t="s">
        <v>5</v>
      </c>
      <c r="D85" t="s">
        <v>5</v>
      </c>
      <c r="E85" s="2" t="s">
        <v>948</v>
      </c>
      <c r="F85" t="s">
        <v>5</v>
      </c>
    </row>
    <row r="86" spans="1:6" ht="28.5">
      <c r="A86" t="s">
        <v>81</v>
      </c>
      <c r="B86">
        <v>3</v>
      </c>
      <c r="C86" t="s">
        <v>5</v>
      </c>
      <c r="D86" t="s">
        <v>5</v>
      </c>
      <c r="E86" s="2" t="s">
        <v>917</v>
      </c>
      <c r="F86" t="s">
        <v>5</v>
      </c>
    </row>
    <row r="87" spans="1:6" ht="28.5">
      <c r="A87" t="s">
        <v>82</v>
      </c>
      <c r="B87">
        <v>2</v>
      </c>
      <c r="C87" t="s">
        <v>5</v>
      </c>
      <c r="D87" t="s">
        <v>8</v>
      </c>
      <c r="E87" s="2" t="s">
        <v>919</v>
      </c>
      <c r="F87" t="s">
        <v>5</v>
      </c>
    </row>
    <row r="88" spans="1:6">
      <c r="A88" s="3" t="s">
        <v>83</v>
      </c>
      <c r="B88">
        <v>1</v>
      </c>
      <c r="C88" t="s">
        <v>8</v>
      </c>
      <c r="D88" t="s">
        <v>8</v>
      </c>
      <c r="E88" s="2" t="s">
        <v>22</v>
      </c>
      <c r="F88" t="s">
        <v>8</v>
      </c>
    </row>
    <row r="89" spans="1:6" ht="15">
      <c r="B89" s="1">
        <f>B79+B80+B81+B82+B83+B84+B85+B86+B87+B88</f>
        <v>19</v>
      </c>
    </row>
    <row r="90" spans="1:6" ht="18">
      <c r="A90" s="54" t="s">
        <v>199</v>
      </c>
      <c r="B90" s="55"/>
    </row>
    <row r="91" spans="1:6">
      <c r="A91" s="3" t="s">
        <v>84</v>
      </c>
      <c r="B91">
        <v>1</v>
      </c>
      <c r="C91" t="s">
        <v>8</v>
      </c>
      <c r="D91" t="s">
        <v>23</v>
      </c>
      <c r="E91" s="2" t="s">
        <v>22</v>
      </c>
      <c r="F91" t="s">
        <v>8</v>
      </c>
    </row>
    <row r="92" spans="1:6" ht="28.5">
      <c r="A92" t="s">
        <v>86</v>
      </c>
      <c r="B92">
        <v>2</v>
      </c>
      <c r="C92" t="s">
        <v>5</v>
      </c>
      <c r="D92" t="s">
        <v>8</v>
      </c>
      <c r="E92" s="2" t="s">
        <v>919</v>
      </c>
      <c r="F92" t="s">
        <v>5</v>
      </c>
    </row>
    <row r="93" spans="1:6" ht="28.5">
      <c r="A93" s="3" t="s">
        <v>87</v>
      </c>
      <c r="B93">
        <v>2</v>
      </c>
      <c r="C93" t="s">
        <v>5</v>
      </c>
      <c r="D93" t="s">
        <v>8</v>
      </c>
      <c r="E93" s="2" t="s">
        <v>919</v>
      </c>
      <c r="F93" t="s">
        <v>5</v>
      </c>
    </row>
    <row r="94" spans="1:6" ht="28.5">
      <c r="A94" t="s">
        <v>88</v>
      </c>
      <c r="B94">
        <v>3</v>
      </c>
      <c r="C94" t="s">
        <v>5</v>
      </c>
      <c r="D94" t="s">
        <v>5</v>
      </c>
      <c r="E94" s="2" t="s">
        <v>917</v>
      </c>
      <c r="F94" t="s">
        <v>5</v>
      </c>
    </row>
    <row r="95" spans="1:6">
      <c r="A95" t="s">
        <v>89</v>
      </c>
      <c r="B95">
        <v>1</v>
      </c>
      <c r="C95" t="s">
        <v>8</v>
      </c>
      <c r="D95" t="s">
        <v>8</v>
      </c>
      <c r="E95" s="2" t="s">
        <v>22</v>
      </c>
      <c r="F95" t="s">
        <v>8</v>
      </c>
    </row>
    <row r="96" spans="1:6">
      <c r="A96" t="s">
        <v>90</v>
      </c>
      <c r="B96">
        <v>0</v>
      </c>
      <c r="C96">
        <v>0</v>
      </c>
      <c r="D96">
        <v>0</v>
      </c>
      <c r="E96" s="2" t="s">
        <v>13</v>
      </c>
      <c r="F96" t="s">
        <v>13</v>
      </c>
    </row>
    <row r="97" spans="1:6">
      <c r="A97" t="s">
        <v>91</v>
      </c>
      <c r="B97">
        <v>0</v>
      </c>
      <c r="C97">
        <v>0</v>
      </c>
      <c r="D97">
        <v>0</v>
      </c>
      <c r="E97" s="2" t="s">
        <v>13</v>
      </c>
      <c r="F97" t="s">
        <v>13</v>
      </c>
    </row>
    <row r="98" spans="1:6" ht="15">
      <c r="B98" s="1">
        <f>B91+B92+B93+B94+B95+B96+B97</f>
        <v>9</v>
      </c>
    </row>
    <row r="99" spans="1:6" ht="18">
      <c r="A99" s="54" t="s">
        <v>200</v>
      </c>
      <c r="B99" s="55"/>
    </row>
    <row r="100" spans="1:6" ht="28.5">
      <c r="A100" t="s">
        <v>93</v>
      </c>
      <c r="B100">
        <v>10</v>
      </c>
      <c r="C100" t="s">
        <v>5</v>
      </c>
      <c r="D100" t="s">
        <v>5</v>
      </c>
      <c r="E100" s="2" t="s">
        <v>906</v>
      </c>
      <c r="F100" t="s">
        <v>8</v>
      </c>
    </row>
    <row r="101" spans="1:6" ht="28.5">
      <c r="A101" t="s">
        <v>92</v>
      </c>
      <c r="B101">
        <v>2</v>
      </c>
      <c r="C101" t="s">
        <v>5</v>
      </c>
      <c r="D101" t="s">
        <v>8</v>
      </c>
      <c r="E101" s="2" t="s">
        <v>919</v>
      </c>
      <c r="F101" t="s">
        <v>5</v>
      </c>
    </row>
    <row r="102" spans="1:6" ht="28.5">
      <c r="A102" t="s">
        <v>94</v>
      </c>
      <c r="B102">
        <v>3</v>
      </c>
      <c r="C102" t="s">
        <v>5</v>
      </c>
      <c r="D102" t="s">
        <v>5</v>
      </c>
      <c r="E102" s="2" t="s">
        <v>917</v>
      </c>
      <c r="F102" t="s">
        <v>5</v>
      </c>
    </row>
    <row r="103" spans="1:6" ht="28.5">
      <c r="A103" t="s">
        <v>95</v>
      </c>
      <c r="B103">
        <v>1</v>
      </c>
      <c r="C103" t="s">
        <v>5</v>
      </c>
      <c r="D103" t="s">
        <v>5</v>
      </c>
      <c r="E103" s="2" t="s">
        <v>917</v>
      </c>
      <c r="F103" t="s">
        <v>5</v>
      </c>
    </row>
    <row r="104" spans="1:6" ht="28.5">
      <c r="A104" t="s">
        <v>96</v>
      </c>
      <c r="B104">
        <v>3</v>
      </c>
      <c r="C104" t="s">
        <v>5</v>
      </c>
      <c r="D104" t="s">
        <v>8</v>
      </c>
      <c r="E104" s="2" t="s">
        <v>921</v>
      </c>
      <c r="F104" t="s">
        <v>5</v>
      </c>
    </row>
    <row r="105" spans="1:6" ht="28.5">
      <c r="A105" t="s">
        <v>97</v>
      </c>
      <c r="B105">
        <v>3</v>
      </c>
      <c r="C105" t="s">
        <v>5</v>
      </c>
      <c r="D105" t="s">
        <v>5</v>
      </c>
      <c r="E105" s="2" t="s">
        <v>917</v>
      </c>
      <c r="F105" t="s">
        <v>5</v>
      </c>
    </row>
    <row r="106" spans="1:6" ht="28.5">
      <c r="A106" t="s">
        <v>98</v>
      </c>
      <c r="B106">
        <v>3</v>
      </c>
      <c r="C106" t="s">
        <v>5</v>
      </c>
      <c r="D106" t="s">
        <v>8</v>
      </c>
      <c r="E106" s="2" t="s">
        <v>919</v>
      </c>
      <c r="F106" t="s">
        <v>5</v>
      </c>
    </row>
    <row r="107" spans="1:6" ht="28.5">
      <c r="A107" t="s">
        <v>99</v>
      </c>
      <c r="B107">
        <v>1</v>
      </c>
      <c r="C107" t="s">
        <v>5</v>
      </c>
      <c r="D107" t="s">
        <v>8</v>
      </c>
      <c r="E107" s="2" t="s">
        <v>919</v>
      </c>
      <c r="F107" t="s">
        <v>5</v>
      </c>
    </row>
    <row r="108" spans="1:6" ht="28.5">
      <c r="A108" t="s">
        <v>100</v>
      </c>
      <c r="B108">
        <v>1</v>
      </c>
      <c r="C108" t="s">
        <v>5</v>
      </c>
      <c r="D108" t="s">
        <v>8</v>
      </c>
      <c r="E108" s="2" t="s">
        <v>919</v>
      </c>
      <c r="F108" t="s">
        <v>5</v>
      </c>
    </row>
    <row r="109" spans="1:6" ht="28.5">
      <c r="A109" t="s">
        <v>101</v>
      </c>
      <c r="B109">
        <v>2</v>
      </c>
      <c r="C109" t="s">
        <v>5</v>
      </c>
      <c r="D109" t="s">
        <v>8</v>
      </c>
      <c r="E109" s="2" t="s">
        <v>919</v>
      </c>
      <c r="F109" t="s">
        <v>5</v>
      </c>
    </row>
    <row r="110" spans="1:6" ht="28.5">
      <c r="A110" t="s">
        <v>102</v>
      </c>
      <c r="B110">
        <v>1</v>
      </c>
      <c r="C110" t="s">
        <v>5</v>
      </c>
      <c r="D110" t="s">
        <v>8</v>
      </c>
      <c r="E110" s="2" t="s">
        <v>919</v>
      </c>
      <c r="F110" t="s">
        <v>5</v>
      </c>
    </row>
    <row r="111" spans="1:6" ht="28.5">
      <c r="A111" t="s">
        <v>103</v>
      </c>
      <c r="B111">
        <v>3</v>
      </c>
      <c r="C111" t="s">
        <v>5</v>
      </c>
      <c r="D111" t="s">
        <v>5</v>
      </c>
      <c r="E111" s="2" t="s">
        <v>917</v>
      </c>
      <c r="F111" t="s">
        <v>5</v>
      </c>
    </row>
    <row r="112" spans="1:6" ht="28.5">
      <c r="A112" t="s">
        <v>104</v>
      </c>
      <c r="B112">
        <v>3</v>
      </c>
      <c r="C112" t="s">
        <v>5</v>
      </c>
      <c r="D112" t="s">
        <v>5</v>
      </c>
      <c r="E112" s="2" t="s">
        <v>917</v>
      </c>
      <c r="F112" t="s">
        <v>5</v>
      </c>
    </row>
    <row r="113" spans="1:6" ht="28.5">
      <c r="A113" t="s">
        <v>105</v>
      </c>
      <c r="B113">
        <v>1</v>
      </c>
      <c r="C113" t="s">
        <v>5</v>
      </c>
      <c r="D113" t="s">
        <v>5</v>
      </c>
      <c r="E113" s="2" t="s">
        <v>917</v>
      </c>
      <c r="F113" t="s">
        <v>5</v>
      </c>
    </row>
    <row r="114" spans="1:6" ht="28.5">
      <c r="A114" t="s">
        <v>106</v>
      </c>
      <c r="B114">
        <v>5</v>
      </c>
      <c r="C114" t="s">
        <v>5</v>
      </c>
      <c r="D114" t="s">
        <v>23</v>
      </c>
      <c r="E114" s="2" t="s">
        <v>166</v>
      </c>
      <c r="F114" t="s">
        <v>5</v>
      </c>
    </row>
    <row r="115" spans="1:6" ht="28.5">
      <c r="A115" s="2" t="s">
        <v>107</v>
      </c>
      <c r="B115">
        <v>1</v>
      </c>
      <c r="C115" t="s">
        <v>5</v>
      </c>
      <c r="D115" t="s">
        <v>5</v>
      </c>
      <c r="E115" s="2" t="s">
        <v>917</v>
      </c>
      <c r="F115" t="s">
        <v>5</v>
      </c>
    </row>
    <row r="116" spans="1:6" ht="28.5">
      <c r="A116" t="s">
        <v>108</v>
      </c>
      <c r="B116">
        <v>2</v>
      </c>
      <c r="C116" t="s">
        <v>5</v>
      </c>
      <c r="D116" t="s">
        <v>5</v>
      </c>
      <c r="E116" s="2" t="s">
        <v>917</v>
      </c>
      <c r="F116" t="s">
        <v>5</v>
      </c>
    </row>
    <row r="117" spans="1:6" ht="28.5">
      <c r="A117" t="s">
        <v>109</v>
      </c>
      <c r="B117">
        <v>1</v>
      </c>
      <c r="C117" t="s">
        <v>5</v>
      </c>
      <c r="D117" t="s">
        <v>8</v>
      </c>
      <c r="E117" s="2" t="s">
        <v>919</v>
      </c>
      <c r="F117" t="s">
        <v>5</v>
      </c>
    </row>
    <row r="118" spans="1:6" ht="28.5">
      <c r="A118" t="s">
        <v>110</v>
      </c>
      <c r="B118">
        <v>2</v>
      </c>
      <c r="C118" t="s">
        <v>5</v>
      </c>
      <c r="D118" t="s">
        <v>5</v>
      </c>
      <c r="E118" s="2" t="s">
        <v>917</v>
      </c>
      <c r="F118" t="s">
        <v>5</v>
      </c>
    </row>
    <row r="119" spans="1:6" ht="28.5">
      <c r="A119" t="s">
        <v>111</v>
      </c>
      <c r="B119">
        <v>3</v>
      </c>
      <c r="C119" t="s">
        <v>5</v>
      </c>
      <c r="D119" t="s">
        <v>5</v>
      </c>
      <c r="E119" s="2" t="s">
        <v>917</v>
      </c>
      <c r="F119" t="s">
        <v>5</v>
      </c>
    </row>
    <row r="120" spans="1:6">
      <c r="A120" s="3" t="s">
        <v>112</v>
      </c>
      <c r="B120">
        <v>1</v>
      </c>
      <c r="C120" s="3" t="s">
        <v>8</v>
      </c>
      <c r="D120" t="s">
        <v>8</v>
      </c>
      <c r="E120" s="2" t="s">
        <v>22</v>
      </c>
      <c r="F120" t="s">
        <v>8</v>
      </c>
    </row>
    <row r="121" spans="1:6" ht="28.5">
      <c r="A121" t="s">
        <v>113</v>
      </c>
      <c r="B121">
        <v>1</v>
      </c>
      <c r="C121" t="s">
        <v>5</v>
      </c>
      <c r="D121" t="s">
        <v>5</v>
      </c>
      <c r="E121" s="2" t="s">
        <v>917</v>
      </c>
      <c r="F121" t="s">
        <v>5</v>
      </c>
    </row>
    <row r="122" spans="1:6" ht="28.5">
      <c r="A122" t="s">
        <v>114</v>
      </c>
      <c r="B122">
        <v>3</v>
      </c>
      <c r="C122" t="s">
        <v>5</v>
      </c>
      <c r="D122" t="s">
        <v>8</v>
      </c>
      <c r="E122" s="2" t="s">
        <v>921</v>
      </c>
      <c r="F122" t="s">
        <v>5</v>
      </c>
    </row>
    <row r="123" spans="1:6" ht="28.5">
      <c r="A123" t="s">
        <v>115</v>
      </c>
      <c r="B123">
        <v>2</v>
      </c>
      <c r="C123" t="s">
        <v>5</v>
      </c>
      <c r="D123" t="s">
        <v>8</v>
      </c>
      <c r="E123" s="2" t="s">
        <v>919</v>
      </c>
      <c r="F123" t="s">
        <v>5</v>
      </c>
    </row>
    <row r="124" spans="1:6" ht="28.5">
      <c r="A124" s="3" t="s">
        <v>116</v>
      </c>
      <c r="B124">
        <v>1</v>
      </c>
      <c r="C124" t="s">
        <v>5</v>
      </c>
      <c r="D124" t="s">
        <v>5</v>
      </c>
      <c r="E124" s="2" t="s">
        <v>917</v>
      </c>
      <c r="F124" t="s">
        <v>5</v>
      </c>
    </row>
    <row r="125" spans="1:6" ht="28.5">
      <c r="A125" s="4" t="s">
        <v>117</v>
      </c>
      <c r="B125">
        <v>3</v>
      </c>
      <c r="C125" t="s">
        <v>5</v>
      </c>
      <c r="D125" t="s">
        <v>5</v>
      </c>
      <c r="E125" s="2" t="s">
        <v>600</v>
      </c>
      <c r="F125" t="s">
        <v>5</v>
      </c>
    </row>
    <row r="126" spans="1:6" ht="28.5">
      <c r="A126" t="s">
        <v>119</v>
      </c>
      <c r="B126">
        <v>1</v>
      </c>
      <c r="C126" t="s">
        <v>5</v>
      </c>
      <c r="D126" t="s">
        <v>8</v>
      </c>
      <c r="E126" s="2" t="s">
        <v>919</v>
      </c>
      <c r="F126" t="s">
        <v>5</v>
      </c>
    </row>
    <row r="127" spans="1:6" ht="28.5">
      <c r="A127" t="s">
        <v>120</v>
      </c>
      <c r="B127">
        <v>3</v>
      </c>
      <c r="C127" t="s">
        <v>5</v>
      </c>
      <c r="D127" t="s">
        <v>5</v>
      </c>
      <c r="E127" s="2" t="s">
        <v>917</v>
      </c>
      <c r="F127" t="s">
        <v>5</v>
      </c>
    </row>
    <row r="128" spans="1:6" ht="28.5">
      <c r="A128" t="s">
        <v>121</v>
      </c>
      <c r="B128">
        <v>2</v>
      </c>
      <c r="C128" t="s">
        <v>5</v>
      </c>
      <c r="D128" t="s">
        <v>5</v>
      </c>
      <c r="E128" s="2" t="s">
        <v>917</v>
      </c>
      <c r="F128" t="s">
        <v>5</v>
      </c>
    </row>
    <row r="129" spans="1:6">
      <c r="A129" t="s">
        <v>122</v>
      </c>
      <c r="B129">
        <v>0</v>
      </c>
      <c r="C129">
        <v>0</v>
      </c>
      <c r="D129">
        <v>0</v>
      </c>
      <c r="E129" s="2" t="s">
        <v>13</v>
      </c>
      <c r="F129" t="s">
        <v>13</v>
      </c>
    </row>
    <row r="130" spans="1:6" ht="28.5">
      <c r="A130" t="s">
        <v>123</v>
      </c>
      <c r="B130">
        <v>3</v>
      </c>
      <c r="C130" t="s">
        <v>5</v>
      </c>
      <c r="D130" t="s">
        <v>8</v>
      </c>
      <c r="E130" s="2" t="s">
        <v>921</v>
      </c>
      <c r="F130" t="s">
        <v>5</v>
      </c>
    </row>
    <row r="131" spans="1:6" ht="28.5">
      <c r="A131" t="s">
        <v>124</v>
      </c>
      <c r="B131">
        <v>3</v>
      </c>
      <c r="C131" t="s">
        <v>5</v>
      </c>
      <c r="D131" t="s">
        <v>5</v>
      </c>
      <c r="E131" s="2" t="s">
        <v>917</v>
      </c>
      <c r="F131" t="s">
        <v>5</v>
      </c>
    </row>
    <row r="132" spans="1:6" ht="28.5">
      <c r="A132" t="s">
        <v>125</v>
      </c>
      <c r="B132">
        <v>2</v>
      </c>
      <c r="C132" t="s">
        <v>5</v>
      </c>
      <c r="D132" t="s">
        <v>5</v>
      </c>
      <c r="E132" s="2" t="s">
        <v>917</v>
      </c>
      <c r="F132" t="s">
        <v>5</v>
      </c>
    </row>
    <row r="133" spans="1:6" ht="28.5">
      <c r="A133" t="s">
        <v>126</v>
      </c>
      <c r="B133">
        <v>5</v>
      </c>
      <c r="C133" t="s">
        <v>5</v>
      </c>
      <c r="D133" t="s">
        <v>8</v>
      </c>
      <c r="E133" s="2" t="s">
        <v>922</v>
      </c>
      <c r="F133" t="s">
        <v>5</v>
      </c>
    </row>
    <row r="134" spans="1:6" ht="28.5">
      <c r="A134" t="s">
        <v>127</v>
      </c>
      <c r="B134">
        <v>4</v>
      </c>
      <c r="C134" t="s">
        <v>5</v>
      </c>
      <c r="D134" t="s">
        <v>5</v>
      </c>
      <c r="E134" s="2" t="s">
        <v>917</v>
      </c>
      <c r="F134" t="s">
        <v>5</v>
      </c>
    </row>
    <row r="135" spans="1:6">
      <c r="A135" t="s">
        <v>127</v>
      </c>
      <c r="B135">
        <v>0</v>
      </c>
      <c r="C135">
        <v>0</v>
      </c>
      <c r="D135">
        <v>0</v>
      </c>
      <c r="E135" s="15">
        <v>0</v>
      </c>
      <c r="F135">
        <v>0</v>
      </c>
    </row>
    <row r="136" spans="1:6" ht="28.5">
      <c r="A136" t="s">
        <v>128</v>
      </c>
      <c r="B136">
        <v>0</v>
      </c>
      <c r="C136" t="s">
        <v>5</v>
      </c>
      <c r="D136" t="s">
        <v>8</v>
      </c>
      <c r="E136" s="2" t="s">
        <v>919</v>
      </c>
      <c r="F136" t="s">
        <v>5</v>
      </c>
    </row>
    <row r="137" spans="1:6" ht="28.5">
      <c r="A137" t="s">
        <v>905</v>
      </c>
      <c r="B137">
        <v>39</v>
      </c>
      <c r="C137" t="s">
        <v>5</v>
      </c>
      <c r="D137" t="s">
        <v>5</v>
      </c>
      <c r="E137" s="2" t="s">
        <v>137</v>
      </c>
      <c r="F137" t="s">
        <v>8</v>
      </c>
    </row>
    <row r="138" spans="1:6">
      <c r="A138" t="s">
        <v>129</v>
      </c>
      <c r="B138">
        <v>1</v>
      </c>
      <c r="C138" t="s">
        <v>8</v>
      </c>
      <c r="D138" t="s">
        <v>8</v>
      </c>
      <c r="E138" s="2" t="s">
        <v>22</v>
      </c>
      <c r="F138" t="s">
        <v>8</v>
      </c>
    </row>
    <row r="139" spans="1:6" ht="28.5">
      <c r="A139" t="s">
        <v>130</v>
      </c>
      <c r="B139">
        <v>3</v>
      </c>
      <c r="C139" t="s">
        <v>5</v>
      </c>
      <c r="D139" t="s">
        <v>5</v>
      </c>
      <c r="E139" s="2" t="s">
        <v>917</v>
      </c>
      <c r="F139" t="s">
        <v>5</v>
      </c>
    </row>
    <row r="140" spans="1:6">
      <c r="A140" t="s">
        <v>131</v>
      </c>
      <c r="B140">
        <v>2</v>
      </c>
      <c r="C140" t="s">
        <v>8</v>
      </c>
      <c r="D140" t="s">
        <v>8</v>
      </c>
      <c r="E140" s="2" t="s">
        <v>22</v>
      </c>
      <c r="F140" t="s">
        <v>8</v>
      </c>
    </row>
    <row r="141" spans="1:6">
      <c r="A141" t="s">
        <v>132</v>
      </c>
      <c r="B141">
        <v>1</v>
      </c>
      <c r="C141" t="s">
        <v>8</v>
      </c>
      <c r="D141" t="s">
        <v>8</v>
      </c>
      <c r="E141" s="2" t="s">
        <v>976</v>
      </c>
      <c r="F141" t="s">
        <v>13</v>
      </c>
    </row>
    <row r="142" spans="1:6">
      <c r="A142" t="s">
        <v>133</v>
      </c>
      <c r="B142">
        <v>1</v>
      </c>
      <c r="C142" t="s">
        <v>8</v>
      </c>
      <c r="D142" t="s">
        <v>8</v>
      </c>
      <c r="E142" s="2" t="s">
        <v>22</v>
      </c>
      <c r="F142" t="s">
        <v>8</v>
      </c>
    </row>
    <row r="143" spans="1:6" ht="28.5">
      <c r="A143" t="s">
        <v>134</v>
      </c>
      <c r="B143">
        <v>4</v>
      </c>
      <c r="C143" t="s">
        <v>5</v>
      </c>
      <c r="D143" t="s">
        <v>8</v>
      </c>
      <c r="E143" s="2" t="s">
        <v>921</v>
      </c>
      <c r="F143" t="s">
        <v>5</v>
      </c>
    </row>
    <row r="144" spans="1:6">
      <c r="A144" t="s">
        <v>135</v>
      </c>
      <c r="B144">
        <v>2</v>
      </c>
      <c r="C144" t="s">
        <v>8</v>
      </c>
      <c r="D144" t="s">
        <v>8</v>
      </c>
      <c r="E144" s="2" t="s">
        <v>22</v>
      </c>
      <c r="F144" t="s">
        <v>8</v>
      </c>
    </row>
    <row r="145" spans="1:6" ht="28.5">
      <c r="A145" t="s">
        <v>136</v>
      </c>
      <c r="B145">
        <v>2</v>
      </c>
      <c r="C145" t="s">
        <v>5</v>
      </c>
      <c r="D145" t="s">
        <v>5</v>
      </c>
      <c r="E145" s="2" t="s">
        <v>917</v>
      </c>
      <c r="F145" t="s">
        <v>5</v>
      </c>
    </row>
    <row r="146" spans="1:6" ht="28.5">
      <c r="A146" t="s">
        <v>138</v>
      </c>
      <c r="B146">
        <v>4</v>
      </c>
      <c r="C146" t="s">
        <v>5</v>
      </c>
      <c r="D146" t="s">
        <v>5</v>
      </c>
      <c r="E146" s="2" t="s">
        <v>917</v>
      </c>
      <c r="F146" t="s">
        <v>5</v>
      </c>
    </row>
    <row r="147" spans="1:6">
      <c r="A147" t="s">
        <v>139</v>
      </c>
      <c r="B147">
        <v>1</v>
      </c>
      <c r="C147" t="s">
        <v>8</v>
      </c>
      <c r="D147" t="s">
        <v>8</v>
      </c>
      <c r="E147" s="2" t="s">
        <v>22</v>
      </c>
      <c r="F147" t="s">
        <v>8</v>
      </c>
    </row>
    <row r="148" spans="1:6" ht="28.5">
      <c r="A148" t="s">
        <v>140</v>
      </c>
      <c r="B148">
        <v>1</v>
      </c>
      <c r="C148" t="s">
        <v>5</v>
      </c>
      <c r="D148" t="s">
        <v>8</v>
      </c>
      <c r="E148" s="2" t="s">
        <v>919</v>
      </c>
      <c r="F148" t="s">
        <v>5</v>
      </c>
    </row>
    <row r="149" spans="1:6" ht="28.5">
      <c r="A149" t="s">
        <v>990</v>
      </c>
      <c r="B149">
        <v>2</v>
      </c>
      <c r="C149" t="s">
        <v>5</v>
      </c>
      <c r="D149" t="s">
        <v>5</v>
      </c>
      <c r="E149" s="47" t="s">
        <v>917</v>
      </c>
      <c r="F149" t="s">
        <v>5</v>
      </c>
    </row>
    <row r="150" spans="1:6">
      <c r="A150" t="s">
        <v>141</v>
      </c>
      <c r="B150">
        <v>0</v>
      </c>
      <c r="C150">
        <v>0</v>
      </c>
      <c r="D150">
        <v>0</v>
      </c>
      <c r="E150" s="2" t="s">
        <v>13</v>
      </c>
      <c r="F150" t="s">
        <v>13</v>
      </c>
    </row>
    <row r="151" spans="1:6">
      <c r="A151" t="s">
        <v>142</v>
      </c>
      <c r="B151">
        <v>1</v>
      </c>
      <c r="C151" t="s">
        <v>8</v>
      </c>
      <c r="D151" t="s">
        <v>8</v>
      </c>
      <c r="E151" s="2" t="s">
        <v>22</v>
      </c>
      <c r="F151" t="s">
        <v>8</v>
      </c>
    </row>
    <row r="152" spans="1:6" ht="28.5">
      <c r="A152" t="s">
        <v>143</v>
      </c>
      <c r="B152">
        <v>3</v>
      </c>
      <c r="C152" t="s">
        <v>5</v>
      </c>
      <c r="D152" t="s">
        <v>5</v>
      </c>
      <c r="E152" s="2" t="s">
        <v>917</v>
      </c>
      <c r="F152" t="s">
        <v>5</v>
      </c>
    </row>
    <row r="153" spans="1:6">
      <c r="A153" t="s">
        <v>981</v>
      </c>
      <c r="B153">
        <v>0</v>
      </c>
      <c r="C153">
        <v>0</v>
      </c>
      <c r="D153">
        <v>0</v>
      </c>
      <c r="E153" s="41">
        <v>0</v>
      </c>
      <c r="F153">
        <v>0</v>
      </c>
    </row>
    <row r="154" spans="1:6">
      <c r="A154" t="s">
        <v>144</v>
      </c>
      <c r="B154">
        <v>1</v>
      </c>
      <c r="C154" t="s">
        <v>8</v>
      </c>
      <c r="D154" t="s">
        <v>8</v>
      </c>
      <c r="E154" s="2" t="s">
        <v>22</v>
      </c>
      <c r="F154" t="s">
        <v>23</v>
      </c>
    </row>
    <row r="155" spans="1:6">
      <c r="A155" t="s">
        <v>145</v>
      </c>
      <c r="B155">
        <v>1</v>
      </c>
      <c r="C155" t="s">
        <v>8</v>
      </c>
      <c r="D155" t="s">
        <v>8</v>
      </c>
      <c r="E155" s="2" t="s">
        <v>22</v>
      </c>
      <c r="F155" t="s">
        <v>8</v>
      </c>
    </row>
    <row r="156" spans="1:6">
      <c r="A156" t="s">
        <v>146</v>
      </c>
      <c r="B156">
        <v>0</v>
      </c>
      <c r="C156">
        <v>0</v>
      </c>
      <c r="D156">
        <v>0</v>
      </c>
      <c r="E156" s="2" t="s">
        <v>13</v>
      </c>
      <c r="F156" t="s">
        <v>13</v>
      </c>
    </row>
    <row r="157" spans="1:6" ht="28.5">
      <c r="A157" t="s">
        <v>147</v>
      </c>
      <c r="B157">
        <v>1</v>
      </c>
      <c r="C157" t="s">
        <v>5</v>
      </c>
      <c r="D157" t="s">
        <v>5</v>
      </c>
      <c r="E157" s="2" t="s">
        <v>917</v>
      </c>
      <c r="F157" t="s">
        <v>5</v>
      </c>
    </row>
    <row r="158" spans="1:6">
      <c r="A158" t="s">
        <v>148</v>
      </c>
      <c r="B158">
        <v>2</v>
      </c>
      <c r="C158" t="s">
        <v>8</v>
      </c>
      <c r="D158" t="s">
        <v>8</v>
      </c>
      <c r="E158" s="2" t="s">
        <v>926</v>
      </c>
      <c r="F158" t="s">
        <v>8</v>
      </c>
    </row>
    <row r="159" spans="1:6" ht="28.5">
      <c r="A159" t="s">
        <v>149</v>
      </c>
      <c r="B159">
        <v>2</v>
      </c>
      <c r="C159" t="s">
        <v>5</v>
      </c>
      <c r="D159" t="s">
        <v>8</v>
      </c>
      <c r="E159" s="2" t="s">
        <v>919</v>
      </c>
      <c r="F159" t="s">
        <v>5</v>
      </c>
    </row>
    <row r="160" spans="1:6" ht="28.5">
      <c r="A160" s="2" t="s">
        <v>150</v>
      </c>
      <c r="B160">
        <v>2</v>
      </c>
      <c r="C160" t="s">
        <v>5</v>
      </c>
      <c r="D160" t="s">
        <v>5</v>
      </c>
      <c r="E160" s="2" t="s">
        <v>917</v>
      </c>
      <c r="F160" t="s">
        <v>5</v>
      </c>
    </row>
    <row r="161" spans="1:6">
      <c r="A161" t="s">
        <v>151</v>
      </c>
      <c r="B161">
        <v>1</v>
      </c>
      <c r="C161" t="s">
        <v>8</v>
      </c>
      <c r="D161" t="s">
        <v>8</v>
      </c>
      <c r="E161" s="2" t="s">
        <v>22</v>
      </c>
      <c r="F161" t="s">
        <v>8</v>
      </c>
    </row>
    <row r="162" spans="1:6" ht="28.5">
      <c r="A162" t="s">
        <v>152</v>
      </c>
      <c r="B162">
        <v>2</v>
      </c>
      <c r="C162" t="s">
        <v>5</v>
      </c>
      <c r="D162" t="s">
        <v>5</v>
      </c>
      <c r="E162" s="2" t="s">
        <v>917</v>
      </c>
      <c r="F162" t="s">
        <v>5</v>
      </c>
    </row>
    <row r="163" spans="1:6" ht="28.5">
      <c r="A163" t="s">
        <v>153</v>
      </c>
      <c r="B163">
        <v>3</v>
      </c>
      <c r="C163" t="s">
        <v>5</v>
      </c>
      <c r="D163" t="s">
        <v>5</v>
      </c>
      <c r="E163" s="2" t="s">
        <v>917</v>
      </c>
      <c r="F163" t="s">
        <v>5</v>
      </c>
    </row>
    <row r="164" spans="1:6" ht="28.5">
      <c r="A164" t="s">
        <v>154</v>
      </c>
      <c r="B164">
        <v>2</v>
      </c>
      <c r="C164" t="s">
        <v>5</v>
      </c>
      <c r="D164" t="s">
        <v>8</v>
      </c>
      <c r="E164" s="2" t="s">
        <v>921</v>
      </c>
      <c r="F164" t="s">
        <v>5</v>
      </c>
    </row>
    <row r="165" spans="1:6" ht="28.5">
      <c r="A165" t="s">
        <v>155</v>
      </c>
      <c r="B165">
        <v>3</v>
      </c>
      <c r="C165" t="s">
        <v>5</v>
      </c>
      <c r="D165" t="s">
        <v>8</v>
      </c>
      <c r="E165" s="2" t="s">
        <v>921</v>
      </c>
      <c r="F165" t="s">
        <v>5</v>
      </c>
    </row>
    <row r="166" spans="1:6">
      <c r="A166" t="s">
        <v>156</v>
      </c>
      <c r="B166">
        <v>3</v>
      </c>
      <c r="C166" t="s">
        <v>8</v>
      </c>
      <c r="D166" t="s">
        <v>8</v>
      </c>
      <c r="E166" s="2" t="s">
        <v>22</v>
      </c>
      <c r="F166" t="s">
        <v>8</v>
      </c>
    </row>
    <row r="167" spans="1:6">
      <c r="A167" t="s">
        <v>157</v>
      </c>
      <c r="B167">
        <v>1</v>
      </c>
      <c r="C167" t="s">
        <v>8</v>
      </c>
      <c r="D167" t="s">
        <v>8</v>
      </c>
      <c r="E167" s="2" t="s">
        <v>22</v>
      </c>
      <c r="F167" t="s">
        <v>8</v>
      </c>
    </row>
    <row r="168" spans="1:6" ht="28.5">
      <c r="A168" t="s">
        <v>158</v>
      </c>
      <c r="B168">
        <v>1</v>
      </c>
      <c r="C168" t="s">
        <v>5</v>
      </c>
      <c r="D168" t="s">
        <v>5</v>
      </c>
      <c r="E168" s="2" t="s">
        <v>917</v>
      </c>
      <c r="F168" t="s">
        <v>5</v>
      </c>
    </row>
    <row r="169" spans="1:6" ht="28.5">
      <c r="A169" t="s">
        <v>159</v>
      </c>
      <c r="B169">
        <v>3</v>
      </c>
      <c r="C169" t="s">
        <v>5</v>
      </c>
      <c r="D169" t="s">
        <v>5</v>
      </c>
      <c r="E169" s="2" t="s">
        <v>917</v>
      </c>
      <c r="F169" t="s">
        <v>5</v>
      </c>
    </row>
    <row r="170" spans="1:6">
      <c r="A170" s="3" t="s">
        <v>160</v>
      </c>
      <c r="B170" s="3">
        <v>1</v>
      </c>
      <c r="C170" t="s">
        <v>8</v>
      </c>
      <c r="D170" t="s">
        <v>8</v>
      </c>
      <c r="E170" s="2" t="s">
        <v>22</v>
      </c>
      <c r="F170" t="s">
        <v>8</v>
      </c>
    </row>
    <row r="171" spans="1:6" ht="28.5">
      <c r="A171" t="s">
        <v>161</v>
      </c>
      <c r="B171">
        <v>3</v>
      </c>
      <c r="C171" t="s">
        <v>5</v>
      </c>
      <c r="D171" t="s">
        <v>5</v>
      </c>
      <c r="E171" s="2" t="s">
        <v>917</v>
      </c>
      <c r="F171" t="s">
        <v>5</v>
      </c>
    </row>
    <row r="172" spans="1:6">
      <c r="A172" t="s">
        <v>162</v>
      </c>
      <c r="B172">
        <v>1</v>
      </c>
      <c r="C172" t="s">
        <v>8</v>
      </c>
      <c r="D172" t="s">
        <v>8</v>
      </c>
      <c r="E172" s="2" t="s">
        <v>22</v>
      </c>
      <c r="F172" t="s">
        <v>8</v>
      </c>
    </row>
    <row r="173" spans="1:6" ht="28.5">
      <c r="A173" s="3" t="s">
        <v>163</v>
      </c>
      <c r="B173">
        <v>5</v>
      </c>
      <c r="C173" t="s">
        <v>5</v>
      </c>
      <c r="D173" t="s">
        <v>5</v>
      </c>
      <c r="E173" s="2" t="s">
        <v>600</v>
      </c>
      <c r="F173" t="s">
        <v>5</v>
      </c>
    </row>
    <row r="174" spans="1:6" ht="28.5">
      <c r="A174" t="s">
        <v>164</v>
      </c>
      <c r="B174">
        <v>3</v>
      </c>
      <c r="C174" t="s">
        <v>5</v>
      </c>
      <c r="D174" t="s">
        <v>5</v>
      </c>
      <c r="E174" s="2" t="s">
        <v>936</v>
      </c>
      <c r="F174" t="s">
        <v>5</v>
      </c>
    </row>
    <row r="175" spans="1:6" ht="28.5">
      <c r="A175" t="s">
        <v>165</v>
      </c>
      <c r="B175">
        <v>5</v>
      </c>
      <c r="C175" t="s">
        <v>5</v>
      </c>
      <c r="D175" t="s">
        <v>8</v>
      </c>
      <c r="E175" s="2" t="s">
        <v>922</v>
      </c>
      <c r="F175" t="s">
        <v>5</v>
      </c>
    </row>
    <row r="176" spans="1:6" ht="28.5">
      <c r="A176" t="s">
        <v>167</v>
      </c>
      <c r="B176">
        <v>3</v>
      </c>
      <c r="C176" t="s">
        <v>5</v>
      </c>
      <c r="D176" t="s">
        <v>5</v>
      </c>
      <c r="E176" s="2" t="s">
        <v>917</v>
      </c>
      <c r="F176" t="s">
        <v>5</v>
      </c>
    </row>
    <row r="177" spans="1:6" ht="28.5">
      <c r="A177" t="s">
        <v>168</v>
      </c>
      <c r="B177">
        <v>3</v>
      </c>
      <c r="C177" t="s">
        <v>5</v>
      </c>
      <c r="D177" t="s">
        <v>8</v>
      </c>
      <c r="E177" s="2" t="s">
        <v>921</v>
      </c>
      <c r="F177" t="s">
        <v>5</v>
      </c>
    </row>
    <row r="178" spans="1:6" ht="28.5">
      <c r="A178" t="s">
        <v>169</v>
      </c>
      <c r="B178">
        <v>3</v>
      </c>
      <c r="C178" t="s">
        <v>5</v>
      </c>
      <c r="D178" t="s">
        <v>5</v>
      </c>
      <c r="E178" s="2" t="s">
        <v>917</v>
      </c>
      <c r="F178" t="s">
        <v>5</v>
      </c>
    </row>
    <row r="179" spans="1:6">
      <c r="A179" t="s">
        <v>170</v>
      </c>
      <c r="B179">
        <v>1</v>
      </c>
      <c r="C179" t="s">
        <v>8</v>
      </c>
      <c r="D179" t="s">
        <v>8</v>
      </c>
      <c r="E179" s="2" t="s">
        <v>22</v>
      </c>
      <c r="F179" t="s">
        <v>8</v>
      </c>
    </row>
    <row r="180" spans="1:6">
      <c r="A180" t="s">
        <v>171</v>
      </c>
      <c r="B180">
        <v>1</v>
      </c>
      <c r="C180" t="s">
        <v>8</v>
      </c>
      <c r="D180" t="s">
        <v>8</v>
      </c>
      <c r="E180" s="2" t="s">
        <v>22</v>
      </c>
      <c r="F180" t="s">
        <v>8</v>
      </c>
    </row>
    <row r="181" spans="1:6" ht="28.5">
      <c r="A181" t="s">
        <v>172</v>
      </c>
      <c r="B181">
        <v>2</v>
      </c>
      <c r="C181" t="s">
        <v>5</v>
      </c>
      <c r="D181" t="s">
        <v>5</v>
      </c>
      <c r="E181" s="2" t="s">
        <v>917</v>
      </c>
      <c r="F181" t="s">
        <v>5</v>
      </c>
    </row>
    <row r="182" spans="1:6">
      <c r="A182" t="s">
        <v>173</v>
      </c>
      <c r="B182">
        <v>2</v>
      </c>
      <c r="C182" t="s">
        <v>23</v>
      </c>
      <c r="D182" t="s">
        <v>8</v>
      </c>
      <c r="E182" s="2" t="s">
        <v>22</v>
      </c>
      <c r="F182" t="s">
        <v>8</v>
      </c>
    </row>
    <row r="183" spans="1:6" ht="28.5">
      <c r="A183" t="s">
        <v>174</v>
      </c>
      <c r="B183">
        <v>2</v>
      </c>
      <c r="C183" t="s">
        <v>5</v>
      </c>
      <c r="D183" t="s">
        <v>8</v>
      </c>
      <c r="E183" s="2" t="s">
        <v>919</v>
      </c>
      <c r="F183" t="s">
        <v>5</v>
      </c>
    </row>
    <row r="184" spans="1:6" ht="28.5">
      <c r="A184" t="s">
        <v>175</v>
      </c>
      <c r="B184">
        <v>2</v>
      </c>
      <c r="C184" t="s">
        <v>5</v>
      </c>
      <c r="D184" t="s">
        <v>8</v>
      </c>
      <c r="E184" s="2" t="s">
        <v>919</v>
      </c>
      <c r="F184" t="s">
        <v>5</v>
      </c>
    </row>
    <row r="185" spans="1:6" ht="28.5">
      <c r="A185" t="s">
        <v>176</v>
      </c>
      <c r="B185">
        <v>4</v>
      </c>
      <c r="C185" t="s">
        <v>5</v>
      </c>
      <c r="D185" t="s">
        <v>5</v>
      </c>
      <c r="E185" s="2" t="s">
        <v>917</v>
      </c>
      <c r="F185" t="s">
        <v>5</v>
      </c>
    </row>
    <row r="186" spans="1:6">
      <c r="A186" s="3" t="s">
        <v>177</v>
      </c>
      <c r="B186">
        <v>0</v>
      </c>
      <c r="C186">
        <v>0</v>
      </c>
      <c r="D186">
        <v>0</v>
      </c>
      <c r="E186" s="2" t="s">
        <v>13</v>
      </c>
      <c r="F186" t="s">
        <v>13</v>
      </c>
    </row>
    <row r="187" spans="1:6" ht="28.5">
      <c r="A187" s="3" t="s">
        <v>178</v>
      </c>
      <c r="B187">
        <v>2</v>
      </c>
      <c r="C187" t="s">
        <v>5</v>
      </c>
      <c r="D187" t="s">
        <v>8</v>
      </c>
      <c r="E187" s="2" t="s">
        <v>919</v>
      </c>
      <c r="F187" t="s">
        <v>5</v>
      </c>
    </row>
    <row r="188" spans="1:6" ht="28.5">
      <c r="A188" s="2" t="s">
        <v>179</v>
      </c>
      <c r="B188">
        <v>2</v>
      </c>
      <c r="C188" t="s">
        <v>5</v>
      </c>
      <c r="D188" t="s">
        <v>8</v>
      </c>
      <c r="E188" s="2" t="s">
        <v>921</v>
      </c>
      <c r="F188" t="s">
        <v>5</v>
      </c>
    </row>
    <row r="189" spans="1:6" ht="28.5">
      <c r="A189" t="s">
        <v>180</v>
      </c>
      <c r="B189">
        <v>4</v>
      </c>
      <c r="C189" t="s">
        <v>5</v>
      </c>
      <c r="D189" t="s">
        <v>5</v>
      </c>
      <c r="E189" s="2" t="s">
        <v>917</v>
      </c>
      <c r="F189" t="s">
        <v>5</v>
      </c>
    </row>
    <row r="190" spans="1:6">
      <c r="A190" t="s">
        <v>181</v>
      </c>
      <c r="B190">
        <v>0</v>
      </c>
      <c r="C190">
        <v>0</v>
      </c>
      <c r="D190">
        <v>0</v>
      </c>
      <c r="E190" s="2">
        <v>0</v>
      </c>
      <c r="F190">
        <v>0</v>
      </c>
    </row>
    <row r="191" spans="1:6" ht="28.5">
      <c r="A191" s="3" t="s">
        <v>182</v>
      </c>
      <c r="B191">
        <v>2</v>
      </c>
      <c r="C191" t="s">
        <v>5</v>
      </c>
      <c r="D191" t="s">
        <v>5</v>
      </c>
      <c r="E191" s="2" t="s">
        <v>917</v>
      </c>
      <c r="F191" t="s">
        <v>5</v>
      </c>
    </row>
    <row r="192" spans="1:6">
      <c r="A192" t="s">
        <v>183</v>
      </c>
      <c r="B192">
        <v>0</v>
      </c>
      <c r="C192">
        <v>0</v>
      </c>
      <c r="D192">
        <v>0</v>
      </c>
      <c r="E192" s="2" t="s">
        <v>13</v>
      </c>
      <c r="F192" t="s">
        <v>13</v>
      </c>
    </row>
    <row r="193" spans="1:6" ht="15">
      <c r="B193" s="1">
        <f>B100+B101+B102+B103+B104+B105+B106+B107+B108+B109+B110+B111+B112+B113+B114+B115+B116+B117+B118+B119+B120+B121+B122+B123+B124+B125+B126+B127+B128+B129+B130+B131+B132+B133+B134+B135+B136+B137+B138+B139+B140+B141+B142+B143+B144+B145+B146+B147+B148+B149+B150+B151+B152+B153+B154+B155+B156+B157+B158+B159+B160+B161+B162+B163+B164+B165+B166+B167+B168+B169+B170+B171+B172+B173+B174+B175+B176+B177+B178+B179+B180+B181+B182+B183+B184+B185+B186+B187+B188+B189+B190+B191+B192</f>
        <v>231</v>
      </c>
    </row>
    <row r="194" spans="1:6" ht="18">
      <c r="A194" s="54" t="s">
        <v>201</v>
      </c>
      <c r="B194" s="55"/>
    </row>
    <row r="195" spans="1:6">
      <c r="A195" t="s">
        <v>184</v>
      </c>
      <c r="B195" s="5">
        <v>1</v>
      </c>
      <c r="C195" t="s">
        <v>8</v>
      </c>
      <c r="D195" t="s">
        <v>8</v>
      </c>
      <c r="E195" s="2" t="s">
        <v>22</v>
      </c>
      <c r="F195" t="s">
        <v>8</v>
      </c>
    </row>
    <row r="196" spans="1:6" ht="28.5">
      <c r="A196" t="s">
        <v>191</v>
      </c>
      <c r="B196" s="5">
        <v>2</v>
      </c>
      <c r="C196" t="s">
        <v>5</v>
      </c>
      <c r="D196" t="s">
        <v>5</v>
      </c>
      <c r="E196" s="2" t="s">
        <v>917</v>
      </c>
      <c r="F196" t="s">
        <v>5</v>
      </c>
    </row>
    <row r="197" spans="1:6" ht="15">
      <c r="B197" s="1">
        <f>B195+B196</f>
        <v>3</v>
      </c>
    </row>
    <row r="198" spans="1:6" ht="18">
      <c r="A198" s="54" t="s">
        <v>202</v>
      </c>
      <c r="B198" s="55"/>
    </row>
    <row r="199" spans="1:6" ht="28.5">
      <c r="A199" s="19" t="s">
        <v>964</v>
      </c>
      <c r="B199" s="33">
        <v>3</v>
      </c>
      <c r="C199" t="s">
        <v>5</v>
      </c>
      <c r="D199" t="s">
        <v>5</v>
      </c>
      <c r="E199" s="32" t="s">
        <v>965</v>
      </c>
      <c r="F199" t="s">
        <v>5</v>
      </c>
    </row>
    <row r="200" spans="1:6" ht="28.5">
      <c r="A200" t="s">
        <v>185</v>
      </c>
      <c r="B200">
        <v>2</v>
      </c>
      <c r="C200" t="s">
        <v>5</v>
      </c>
      <c r="D200" t="s">
        <v>8</v>
      </c>
      <c r="E200" s="2" t="s">
        <v>919</v>
      </c>
      <c r="F200" t="s">
        <v>5</v>
      </c>
    </row>
    <row r="201" spans="1:6" ht="28.5">
      <c r="A201" s="3" t="s">
        <v>186</v>
      </c>
      <c r="B201">
        <v>1</v>
      </c>
      <c r="C201" t="s">
        <v>5</v>
      </c>
      <c r="D201" t="s">
        <v>5</v>
      </c>
      <c r="E201" s="2" t="s">
        <v>917</v>
      </c>
      <c r="F201" t="s">
        <v>5</v>
      </c>
    </row>
    <row r="202" spans="1:6">
      <c r="A202" s="3" t="s">
        <v>187</v>
      </c>
      <c r="B202">
        <v>0</v>
      </c>
      <c r="C202">
        <v>0</v>
      </c>
      <c r="D202">
        <v>0</v>
      </c>
      <c r="E202" s="2" t="s">
        <v>13</v>
      </c>
      <c r="F202" t="s">
        <v>13</v>
      </c>
    </row>
    <row r="203" spans="1:6" ht="28.5">
      <c r="A203" t="s">
        <v>188</v>
      </c>
      <c r="B203">
        <v>2</v>
      </c>
      <c r="C203" t="s">
        <v>5</v>
      </c>
      <c r="D203" t="s">
        <v>8</v>
      </c>
      <c r="E203" s="2" t="s">
        <v>920</v>
      </c>
      <c r="F203" t="s">
        <v>5</v>
      </c>
    </row>
    <row r="204" spans="1:6" ht="28.5">
      <c r="A204" t="s">
        <v>189</v>
      </c>
      <c r="B204">
        <v>2</v>
      </c>
      <c r="C204" t="s">
        <v>5</v>
      </c>
      <c r="D204" t="s">
        <v>5</v>
      </c>
      <c r="E204" s="2" t="s">
        <v>942</v>
      </c>
      <c r="F204" t="s">
        <v>5</v>
      </c>
    </row>
    <row r="205" spans="1:6">
      <c r="A205" t="s">
        <v>190</v>
      </c>
      <c r="B205">
        <v>2</v>
      </c>
      <c r="C205" t="s">
        <v>8</v>
      </c>
      <c r="D205" t="s">
        <v>8</v>
      </c>
      <c r="E205" s="2" t="s">
        <v>22</v>
      </c>
      <c r="F205" t="s">
        <v>8</v>
      </c>
    </row>
    <row r="206" spans="1:6" ht="15">
      <c r="B206" s="1">
        <f>B199+B200+B201+B202+B203+B204+B205</f>
        <v>12</v>
      </c>
    </row>
    <row r="207" spans="1:6" ht="18">
      <c r="A207" s="54" t="s">
        <v>203</v>
      </c>
      <c r="B207" s="55"/>
    </row>
    <row r="208" spans="1:6">
      <c r="A208" t="s">
        <v>192</v>
      </c>
      <c r="B208">
        <v>0</v>
      </c>
      <c r="C208">
        <v>0</v>
      </c>
      <c r="D208">
        <v>0</v>
      </c>
      <c r="E208" s="2" t="s">
        <v>13</v>
      </c>
      <c r="F208" t="s">
        <v>13</v>
      </c>
    </row>
    <row r="209" spans="1:6" ht="28.5">
      <c r="A209" t="s">
        <v>193</v>
      </c>
      <c r="B209">
        <v>3</v>
      </c>
      <c r="C209" t="s">
        <v>5</v>
      </c>
      <c r="D209" t="s">
        <v>5</v>
      </c>
      <c r="E209" s="2" t="s">
        <v>917</v>
      </c>
      <c r="F209" t="s">
        <v>5</v>
      </c>
    </row>
    <row r="210" spans="1:6" ht="15">
      <c r="B210" s="1">
        <f>B208+B209</f>
        <v>3</v>
      </c>
    </row>
    <row r="211" spans="1:6" ht="18">
      <c r="A211" s="54" t="s">
        <v>204</v>
      </c>
      <c r="B211" s="55"/>
    </row>
    <row r="212" spans="1:6" ht="28.5">
      <c r="A212" s="3" t="s">
        <v>205</v>
      </c>
      <c r="B212">
        <v>2</v>
      </c>
      <c r="C212" t="s">
        <v>5</v>
      </c>
      <c r="D212" t="s">
        <v>8</v>
      </c>
      <c r="E212" s="2" t="s">
        <v>919</v>
      </c>
      <c r="F212" t="s">
        <v>5</v>
      </c>
    </row>
    <row r="213" spans="1:6" ht="28.5">
      <c r="A213" t="s">
        <v>206</v>
      </c>
      <c r="B213">
        <v>4</v>
      </c>
      <c r="C213" t="s">
        <v>5</v>
      </c>
      <c r="D213" t="s">
        <v>8</v>
      </c>
      <c r="E213" s="2" t="s">
        <v>921</v>
      </c>
      <c r="F213" t="s">
        <v>5</v>
      </c>
    </row>
    <row r="214" spans="1:6">
      <c r="A214" s="4" t="s">
        <v>207</v>
      </c>
      <c r="B214">
        <v>0</v>
      </c>
      <c r="C214">
        <v>0</v>
      </c>
      <c r="D214">
        <v>0</v>
      </c>
      <c r="E214" s="2" t="s">
        <v>13</v>
      </c>
      <c r="F214" t="s">
        <v>13</v>
      </c>
    </row>
    <row r="215" spans="1:6" ht="28.5">
      <c r="A215" s="2" t="s">
        <v>208</v>
      </c>
      <c r="B215">
        <v>1</v>
      </c>
      <c r="C215" t="s">
        <v>5</v>
      </c>
      <c r="D215" t="s">
        <v>5</v>
      </c>
      <c r="E215" s="2" t="s">
        <v>923</v>
      </c>
      <c r="F215" t="s">
        <v>5</v>
      </c>
    </row>
    <row r="216" spans="1:6">
      <c r="A216" s="4" t="s">
        <v>209</v>
      </c>
      <c r="B216">
        <v>0</v>
      </c>
      <c r="C216">
        <v>0</v>
      </c>
      <c r="D216">
        <v>0</v>
      </c>
      <c r="E216" s="2" t="s">
        <v>13</v>
      </c>
      <c r="F216" t="s">
        <v>13</v>
      </c>
    </row>
    <row r="217" spans="1:6" ht="28.5">
      <c r="A217" s="2" t="s">
        <v>210</v>
      </c>
      <c r="B217">
        <v>2</v>
      </c>
      <c r="C217" t="s">
        <v>5</v>
      </c>
      <c r="D217" t="s">
        <v>5</v>
      </c>
      <c r="E217" s="2" t="s">
        <v>917</v>
      </c>
      <c r="F217" t="s">
        <v>5</v>
      </c>
    </row>
    <row r="218" spans="1:6">
      <c r="A218" s="2" t="s">
        <v>211</v>
      </c>
      <c r="B218">
        <v>0</v>
      </c>
      <c r="C218">
        <v>0</v>
      </c>
      <c r="D218">
        <v>0</v>
      </c>
      <c r="E218" s="2" t="s">
        <v>13</v>
      </c>
      <c r="F218" t="s">
        <v>13</v>
      </c>
    </row>
    <row r="219" spans="1:6" ht="28.5">
      <c r="A219" s="2" t="s">
        <v>212</v>
      </c>
      <c r="B219">
        <v>2</v>
      </c>
      <c r="C219" t="s">
        <v>5</v>
      </c>
      <c r="D219" t="s">
        <v>5</v>
      </c>
      <c r="E219" s="2" t="s">
        <v>917</v>
      </c>
      <c r="F219" t="s">
        <v>5</v>
      </c>
    </row>
    <row r="220" spans="1:6" ht="28.5">
      <c r="A220" s="2" t="s">
        <v>213</v>
      </c>
      <c r="B220">
        <v>3</v>
      </c>
      <c r="C220" t="s">
        <v>5</v>
      </c>
      <c r="D220" t="s">
        <v>8</v>
      </c>
      <c r="E220" s="2" t="s">
        <v>921</v>
      </c>
      <c r="F220" t="s">
        <v>5</v>
      </c>
    </row>
    <row r="221" spans="1:6">
      <c r="A221" s="2" t="s">
        <v>214</v>
      </c>
      <c r="B221">
        <v>2</v>
      </c>
      <c r="C221" t="s">
        <v>8</v>
      </c>
      <c r="D221" t="s">
        <v>8</v>
      </c>
      <c r="E221" s="2" t="s">
        <v>22</v>
      </c>
      <c r="F221" t="s">
        <v>8</v>
      </c>
    </row>
    <row r="222" spans="1:6">
      <c r="A222" s="2" t="s">
        <v>215</v>
      </c>
      <c r="B222">
        <v>0</v>
      </c>
      <c r="C222">
        <v>0</v>
      </c>
      <c r="D222">
        <v>0</v>
      </c>
      <c r="E222" s="2" t="s">
        <v>13</v>
      </c>
      <c r="F222" t="s">
        <v>13</v>
      </c>
    </row>
    <row r="223" spans="1:6" ht="42.75">
      <c r="A223" s="2" t="s">
        <v>216</v>
      </c>
      <c r="B223">
        <v>4</v>
      </c>
      <c r="C223" t="s">
        <v>5</v>
      </c>
      <c r="D223" t="s">
        <v>8</v>
      </c>
      <c r="E223" s="2" t="s">
        <v>921</v>
      </c>
      <c r="F223" t="s">
        <v>5</v>
      </c>
    </row>
    <row r="224" spans="1:6">
      <c r="A224" s="2" t="s">
        <v>217</v>
      </c>
      <c r="B224">
        <v>1</v>
      </c>
      <c r="C224" t="s">
        <v>8</v>
      </c>
      <c r="D224" t="s">
        <v>8</v>
      </c>
      <c r="E224" s="2" t="s">
        <v>22</v>
      </c>
      <c r="F224" t="s">
        <v>8</v>
      </c>
    </row>
    <row r="225" spans="1:6" ht="15">
      <c r="B225" s="1">
        <f>B212+B213+B214+B215+B216+B217+B218+B219+B220+B221+B222+B223+B224</f>
        <v>21</v>
      </c>
    </row>
    <row r="226" spans="1:6" ht="18">
      <c r="A226" s="54" t="s">
        <v>218</v>
      </c>
      <c r="B226" s="54"/>
    </row>
    <row r="227" spans="1:6" ht="28.5">
      <c r="A227" s="6" t="s">
        <v>219</v>
      </c>
      <c r="B227">
        <v>3</v>
      </c>
      <c r="C227" t="s">
        <v>5</v>
      </c>
      <c r="D227" t="s">
        <v>5</v>
      </c>
      <c r="E227" s="2" t="s">
        <v>917</v>
      </c>
      <c r="F227" t="s">
        <v>5</v>
      </c>
    </row>
    <row r="228" spans="1:6">
      <c r="A228" s="6" t="s">
        <v>220</v>
      </c>
      <c r="B228">
        <v>1</v>
      </c>
      <c r="C228" t="s">
        <v>5</v>
      </c>
      <c r="D228" t="s">
        <v>5</v>
      </c>
      <c r="E228" s="53" t="s">
        <v>988</v>
      </c>
      <c r="F228" t="s">
        <v>5</v>
      </c>
    </row>
    <row r="229" spans="1:6" ht="32.25" customHeight="1">
      <c r="A229" s="6" t="s">
        <v>220</v>
      </c>
      <c r="B229">
        <v>2</v>
      </c>
      <c r="C229" t="s">
        <v>5</v>
      </c>
      <c r="D229" t="s">
        <v>5</v>
      </c>
      <c r="E229" s="53"/>
      <c r="F229" t="s">
        <v>5</v>
      </c>
    </row>
    <row r="230" spans="1:6" ht="15.75" customHeight="1">
      <c r="A230" s="6" t="s">
        <v>221</v>
      </c>
      <c r="B230">
        <v>1</v>
      </c>
      <c r="C230" t="s">
        <v>8</v>
      </c>
      <c r="D230" t="s">
        <v>8</v>
      </c>
      <c r="E230" s="2" t="s">
        <v>22</v>
      </c>
      <c r="F230" t="s">
        <v>8</v>
      </c>
    </row>
    <row r="231" spans="1:6">
      <c r="A231" s="6" t="s">
        <v>222</v>
      </c>
      <c r="B231">
        <v>2</v>
      </c>
      <c r="C231" t="s">
        <v>8</v>
      </c>
      <c r="D231" t="s">
        <v>8</v>
      </c>
      <c r="E231" s="2" t="s">
        <v>926</v>
      </c>
      <c r="F231" t="s">
        <v>8</v>
      </c>
    </row>
    <row r="232" spans="1:6">
      <c r="A232" s="6" t="s">
        <v>223</v>
      </c>
      <c r="B232">
        <v>3</v>
      </c>
      <c r="C232" t="s">
        <v>8</v>
      </c>
      <c r="D232" t="s">
        <v>8</v>
      </c>
      <c r="E232" s="2" t="s">
        <v>926</v>
      </c>
      <c r="F232" t="s">
        <v>8</v>
      </c>
    </row>
    <row r="233" spans="1:6" ht="15">
      <c r="B233" s="1">
        <f>B227+B228+B230+B231+B232</f>
        <v>10</v>
      </c>
    </row>
    <row r="234" spans="1:6" ht="18">
      <c r="A234" s="54" t="s">
        <v>225</v>
      </c>
      <c r="B234" s="55"/>
    </row>
    <row r="235" spans="1:6" ht="28.5">
      <c r="A235" s="6" t="s">
        <v>226</v>
      </c>
      <c r="B235">
        <v>4</v>
      </c>
      <c r="C235" t="s">
        <v>5</v>
      </c>
      <c r="D235" t="s">
        <v>8</v>
      </c>
      <c r="E235" s="2" t="s">
        <v>919</v>
      </c>
      <c r="F235" t="s">
        <v>5</v>
      </c>
    </row>
    <row r="236" spans="1:6" ht="15">
      <c r="B236" s="1">
        <v>4</v>
      </c>
    </row>
    <row r="237" spans="1:6" ht="18">
      <c r="A237" s="54" t="s">
        <v>224</v>
      </c>
      <c r="B237" s="55"/>
    </row>
    <row r="238" spans="1:6" ht="28.5">
      <c r="A238" t="s">
        <v>227</v>
      </c>
      <c r="B238">
        <v>5</v>
      </c>
      <c r="C238" t="s">
        <v>5</v>
      </c>
      <c r="D238" t="s">
        <v>5</v>
      </c>
      <c r="E238" s="2" t="s">
        <v>600</v>
      </c>
      <c r="F238" t="s">
        <v>5</v>
      </c>
    </row>
    <row r="239" spans="1:6">
      <c r="A239" s="3" t="s">
        <v>228</v>
      </c>
      <c r="B239">
        <v>1</v>
      </c>
      <c r="C239" t="s">
        <v>8</v>
      </c>
      <c r="D239" t="s">
        <v>8</v>
      </c>
      <c r="E239" s="3" t="s">
        <v>22</v>
      </c>
      <c r="F239" t="s">
        <v>8</v>
      </c>
    </row>
    <row r="240" spans="1:6" ht="28.5">
      <c r="A240" t="s">
        <v>229</v>
      </c>
      <c r="B240">
        <v>1</v>
      </c>
      <c r="C240" t="s">
        <v>5</v>
      </c>
      <c r="D240" t="s">
        <v>5</v>
      </c>
      <c r="E240" s="2" t="s">
        <v>936</v>
      </c>
      <c r="F240" t="s">
        <v>5</v>
      </c>
    </row>
    <row r="241" spans="1:6">
      <c r="A241" t="s">
        <v>230</v>
      </c>
      <c r="B241">
        <v>1</v>
      </c>
      <c r="C241" t="s">
        <v>8</v>
      </c>
      <c r="D241" t="s">
        <v>8</v>
      </c>
      <c r="E241" t="s">
        <v>22</v>
      </c>
      <c r="F241" t="s">
        <v>8</v>
      </c>
    </row>
    <row r="242" spans="1:6" ht="28.5">
      <c r="A242" t="s">
        <v>231</v>
      </c>
      <c r="B242">
        <v>2</v>
      </c>
      <c r="C242" t="s">
        <v>5</v>
      </c>
      <c r="D242" t="s">
        <v>5</v>
      </c>
      <c r="E242" s="2" t="s">
        <v>917</v>
      </c>
      <c r="F242" t="s">
        <v>5</v>
      </c>
    </row>
    <row r="243" spans="1:6">
      <c r="A243" t="s">
        <v>232</v>
      </c>
      <c r="B243">
        <v>0</v>
      </c>
      <c r="C243">
        <v>0</v>
      </c>
      <c r="D243">
        <v>0</v>
      </c>
      <c r="E243" s="2" t="s">
        <v>13</v>
      </c>
      <c r="F243" t="s">
        <v>13</v>
      </c>
    </row>
    <row r="244" spans="1:6" ht="30.75" customHeight="1">
      <c r="A244" t="s">
        <v>989</v>
      </c>
      <c r="B244">
        <v>2</v>
      </c>
      <c r="C244" t="s">
        <v>5</v>
      </c>
      <c r="D244" t="s">
        <v>5</v>
      </c>
      <c r="E244" s="45" t="s">
        <v>917</v>
      </c>
      <c r="F244" t="s">
        <v>5</v>
      </c>
    </row>
    <row r="245" spans="1:6" ht="28.5">
      <c r="A245" t="s">
        <v>233</v>
      </c>
      <c r="B245">
        <v>2</v>
      </c>
      <c r="C245" t="s">
        <v>5</v>
      </c>
      <c r="D245" t="s">
        <v>5</v>
      </c>
      <c r="E245" s="2" t="s">
        <v>917</v>
      </c>
      <c r="F245" t="s">
        <v>5</v>
      </c>
    </row>
    <row r="246" spans="1:6" ht="28.5">
      <c r="A246" t="s">
        <v>234</v>
      </c>
      <c r="B246">
        <v>3</v>
      </c>
      <c r="C246" t="s">
        <v>5</v>
      </c>
      <c r="D246" t="s">
        <v>5</v>
      </c>
      <c r="E246" s="2" t="s">
        <v>917</v>
      </c>
      <c r="F246" t="s">
        <v>5</v>
      </c>
    </row>
    <row r="247" spans="1:6" ht="28.5">
      <c r="A247" s="2" t="s">
        <v>235</v>
      </c>
      <c r="B247">
        <v>4</v>
      </c>
      <c r="C247" t="s">
        <v>5</v>
      </c>
      <c r="D247" t="s">
        <v>5</v>
      </c>
      <c r="E247" s="2" t="s">
        <v>917</v>
      </c>
      <c r="F247" t="s">
        <v>5</v>
      </c>
    </row>
    <row r="248" spans="1:6" ht="28.5">
      <c r="A248" t="s">
        <v>236</v>
      </c>
      <c r="B248">
        <v>2</v>
      </c>
      <c r="C248" t="s">
        <v>5</v>
      </c>
      <c r="D248" t="s">
        <v>5</v>
      </c>
      <c r="E248" s="2" t="s">
        <v>917</v>
      </c>
      <c r="F248" t="s">
        <v>5</v>
      </c>
    </row>
    <row r="249" spans="1:6" ht="28.5">
      <c r="A249" t="s">
        <v>237</v>
      </c>
      <c r="B249">
        <v>1</v>
      </c>
      <c r="C249" t="s">
        <v>5</v>
      </c>
      <c r="D249" t="s">
        <v>5</v>
      </c>
      <c r="E249" s="2" t="s">
        <v>917</v>
      </c>
      <c r="F249" t="s">
        <v>5</v>
      </c>
    </row>
    <row r="250" spans="1:6" ht="28.5">
      <c r="A250" t="s">
        <v>238</v>
      </c>
      <c r="B250">
        <v>2</v>
      </c>
      <c r="C250" t="s">
        <v>5</v>
      </c>
      <c r="D250" t="s">
        <v>8</v>
      </c>
      <c r="E250" s="2" t="s">
        <v>919</v>
      </c>
      <c r="F250" t="s">
        <v>5</v>
      </c>
    </row>
    <row r="251" spans="1:6" ht="28.5">
      <c r="A251" t="s">
        <v>239</v>
      </c>
      <c r="B251">
        <v>2</v>
      </c>
      <c r="C251" t="s">
        <v>5</v>
      </c>
      <c r="D251" t="s">
        <v>8</v>
      </c>
      <c r="E251" s="2" t="s">
        <v>919</v>
      </c>
      <c r="F251" t="s">
        <v>5</v>
      </c>
    </row>
    <row r="252" spans="1:6">
      <c r="A252" t="s">
        <v>240</v>
      </c>
      <c r="B252">
        <v>0</v>
      </c>
      <c r="C252">
        <v>0</v>
      </c>
      <c r="D252">
        <v>0</v>
      </c>
      <c r="E252" s="2" t="s">
        <v>13</v>
      </c>
      <c r="F252" t="s">
        <v>13</v>
      </c>
    </row>
    <row r="253" spans="1:6" ht="15">
      <c r="B253" s="1">
        <f>B238+B239+B240+B241+B242+B243+B244+B245+B246+B247+B248+B249+B250+B251+B252</f>
        <v>28</v>
      </c>
      <c r="E253" s="2"/>
    </row>
    <row r="254" spans="1:6" ht="18">
      <c r="A254" s="54" t="s">
        <v>241</v>
      </c>
      <c r="B254" s="54"/>
    </row>
    <row r="255" spans="1:6" ht="28.5">
      <c r="A255" s="16" t="s">
        <v>907</v>
      </c>
      <c r="B255" s="18">
        <v>3</v>
      </c>
      <c r="C255" t="s">
        <v>5</v>
      </c>
      <c r="D255" t="s">
        <v>5</v>
      </c>
      <c r="E255" s="15" t="s">
        <v>917</v>
      </c>
      <c r="F255" t="s">
        <v>5</v>
      </c>
    </row>
    <row r="256" spans="1:6" ht="28.5">
      <c r="A256" t="s">
        <v>242</v>
      </c>
      <c r="B256">
        <v>1</v>
      </c>
      <c r="C256" t="s">
        <v>5</v>
      </c>
      <c r="D256" t="s">
        <v>8</v>
      </c>
      <c r="E256" s="2" t="s">
        <v>919</v>
      </c>
      <c r="F256" t="s">
        <v>5</v>
      </c>
    </row>
    <row r="257" spans="1:6" ht="28.5">
      <c r="A257" t="s">
        <v>243</v>
      </c>
      <c r="B257">
        <v>3</v>
      </c>
      <c r="C257" t="s">
        <v>5</v>
      </c>
      <c r="D257" t="s">
        <v>5</v>
      </c>
      <c r="E257" s="2" t="s">
        <v>917</v>
      </c>
      <c r="F257" t="s">
        <v>5</v>
      </c>
    </row>
    <row r="258" spans="1:6">
      <c r="A258" t="s">
        <v>244</v>
      </c>
      <c r="B258">
        <v>3</v>
      </c>
      <c r="C258" t="s">
        <v>8</v>
      </c>
      <c r="D258" t="s">
        <v>8</v>
      </c>
      <c r="E258" s="2" t="s">
        <v>22</v>
      </c>
      <c r="F258" t="s">
        <v>8</v>
      </c>
    </row>
    <row r="259" spans="1:6" ht="28.5">
      <c r="A259" t="s">
        <v>245</v>
      </c>
      <c r="B259">
        <v>2</v>
      </c>
      <c r="C259" t="s">
        <v>5</v>
      </c>
      <c r="D259" t="s">
        <v>5</v>
      </c>
      <c r="E259" s="2" t="s">
        <v>917</v>
      </c>
      <c r="F259" t="s">
        <v>5</v>
      </c>
    </row>
    <row r="260" spans="1:6" ht="28.5">
      <c r="A260" t="s">
        <v>246</v>
      </c>
      <c r="B260">
        <v>4</v>
      </c>
      <c r="C260" t="s">
        <v>5</v>
      </c>
      <c r="D260" t="s">
        <v>5</v>
      </c>
      <c r="E260" s="2" t="s">
        <v>942</v>
      </c>
      <c r="F260" t="s">
        <v>5</v>
      </c>
    </row>
    <row r="261" spans="1:6">
      <c r="A261" t="s">
        <v>247</v>
      </c>
      <c r="B261">
        <v>2</v>
      </c>
      <c r="C261" t="s">
        <v>8</v>
      </c>
      <c r="D261" t="s">
        <v>8</v>
      </c>
      <c r="E261" s="2" t="s">
        <v>22</v>
      </c>
      <c r="F261" t="s">
        <v>8</v>
      </c>
    </row>
    <row r="262" spans="1:6" ht="15">
      <c r="B262" s="1">
        <f>B255+B256+B257+B258+B259+B260+B261</f>
        <v>18</v>
      </c>
    </row>
    <row r="263" spans="1:6" ht="18">
      <c r="A263" s="51" t="s">
        <v>977</v>
      </c>
      <c r="B263" s="56"/>
    </row>
    <row r="264" spans="1:6" ht="28.5">
      <c r="A264" t="s">
        <v>978</v>
      </c>
      <c r="B264" s="5">
        <v>4</v>
      </c>
      <c r="C264" t="s">
        <v>5</v>
      </c>
      <c r="D264" t="s">
        <v>8</v>
      </c>
      <c r="E264" s="40" t="s">
        <v>979</v>
      </c>
      <c r="F264" t="s">
        <v>5</v>
      </c>
    </row>
    <row r="265" spans="1:6" ht="15">
      <c r="B265" s="1">
        <v>4</v>
      </c>
    </row>
    <row r="266" spans="1:6" ht="18">
      <c r="A266" s="54" t="s">
        <v>248</v>
      </c>
      <c r="B266" s="55"/>
    </row>
    <row r="267" spans="1:6" ht="28.5">
      <c r="A267" t="s">
        <v>249</v>
      </c>
      <c r="B267">
        <v>3</v>
      </c>
      <c r="C267" t="s">
        <v>5</v>
      </c>
      <c r="D267" t="s">
        <v>5</v>
      </c>
      <c r="E267" s="2" t="s">
        <v>917</v>
      </c>
      <c r="F267" t="s">
        <v>5</v>
      </c>
    </row>
    <row r="268" spans="1:6" ht="28.5">
      <c r="A268" t="s">
        <v>250</v>
      </c>
      <c r="B268">
        <v>4</v>
      </c>
      <c r="C268" t="s">
        <v>5</v>
      </c>
      <c r="D268" t="s">
        <v>5</v>
      </c>
      <c r="E268" s="2" t="s">
        <v>917</v>
      </c>
      <c r="F268" t="s">
        <v>5</v>
      </c>
    </row>
    <row r="269" spans="1:6" ht="15">
      <c r="B269" s="1">
        <f>B267+B268</f>
        <v>7</v>
      </c>
    </row>
    <row r="270" spans="1:6" ht="18">
      <c r="A270" s="51" t="s">
        <v>969</v>
      </c>
      <c r="B270" s="52"/>
    </row>
    <row r="271" spans="1:6" ht="29.25">
      <c r="A271" t="s">
        <v>970</v>
      </c>
      <c r="B271" s="1">
        <v>2</v>
      </c>
      <c r="C271" t="s">
        <v>5</v>
      </c>
      <c r="D271" t="s">
        <v>8</v>
      </c>
      <c r="E271" s="35" t="s">
        <v>960</v>
      </c>
      <c r="F271" t="s">
        <v>5</v>
      </c>
    </row>
    <row r="272" spans="1:6" ht="18">
      <c r="A272" s="54" t="s">
        <v>251</v>
      </c>
      <c r="B272" s="55"/>
    </row>
    <row r="273" spans="1:6" ht="28.5">
      <c r="A273" t="s">
        <v>252</v>
      </c>
      <c r="B273">
        <v>2</v>
      </c>
      <c r="C273" t="s">
        <v>5</v>
      </c>
      <c r="D273" t="s">
        <v>5</v>
      </c>
      <c r="E273" s="2" t="s">
        <v>917</v>
      </c>
      <c r="F273" t="s">
        <v>5</v>
      </c>
    </row>
    <row r="274" spans="1:6" ht="28.5">
      <c r="A274" t="s">
        <v>253</v>
      </c>
      <c r="B274">
        <v>3</v>
      </c>
      <c r="C274" t="s">
        <v>5</v>
      </c>
      <c r="D274" t="s">
        <v>5</v>
      </c>
      <c r="E274" s="2" t="s">
        <v>917</v>
      </c>
      <c r="F274" t="s">
        <v>5</v>
      </c>
    </row>
    <row r="275" spans="1:6" ht="28.5">
      <c r="A275" t="s">
        <v>254</v>
      </c>
      <c r="B275">
        <v>6</v>
      </c>
      <c r="C275" t="s">
        <v>5</v>
      </c>
      <c r="D275" t="s">
        <v>8</v>
      </c>
      <c r="E275" s="2" t="s">
        <v>922</v>
      </c>
      <c r="F275" t="s">
        <v>5</v>
      </c>
    </row>
    <row r="276" spans="1:6" ht="28.5">
      <c r="A276" t="s">
        <v>255</v>
      </c>
      <c r="B276">
        <v>1</v>
      </c>
      <c r="C276" t="s">
        <v>5</v>
      </c>
      <c r="D276" t="s">
        <v>5</v>
      </c>
      <c r="E276" s="2" t="s">
        <v>961</v>
      </c>
      <c r="F276" t="s">
        <v>5</v>
      </c>
    </row>
    <row r="277" spans="1:6" ht="28.5">
      <c r="A277" t="s">
        <v>256</v>
      </c>
      <c r="B277">
        <v>3</v>
      </c>
      <c r="C277" t="s">
        <v>5</v>
      </c>
      <c r="D277" t="s">
        <v>8</v>
      </c>
      <c r="E277" s="2" t="s">
        <v>921</v>
      </c>
      <c r="F277" t="s">
        <v>5</v>
      </c>
    </row>
    <row r="278" spans="1:6">
      <c r="A278" t="s">
        <v>257</v>
      </c>
      <c r="B278">
        <v>2</v>
      </c>
      <c r="C278" t="s">
        <v>8</v>
      </c>
      <c r="D278" t="s">
        <v>8</v>
      </c>
      <c r="E278" s="2" t="s">
        <v>934</v>
      </c>
      <c r="F278" t="s">
        <v>8</v>
      </c>
    </row>
    <row r="279" spans="1:6">
      <c r="A279" t="s">
        <v>258</v>
      </c>
      <c r="B279">
        <v>0</v>
      </c>
      <c r="C279">
        <v>0</v>
      </c>
      <c r="D279">
        <v>0</v>
      </c>
      <c r="E279" s="2" t="s">
        <v>13</v>
      </c>
      <c r="F279" t="s">
        <v>13</v>
      </c>
    </row>
    <row r="280" spans="1:6" ht="28.5">
      <c r="A280" t="s">
        <v>259</v>
      </c>
      <c r="B280">
        <v>2</v>
      </c>
      <c r="C280" t="s">
        <v>5</v>
      </c>
      <c r="D280" t="s">
        <v>8</v>
      </c>
      <c r="E280" s="2" t="s">
        <v>924</v>
      </c>
      <c r="F280" t="s">
        <v>5</v>
      </c>
    </row>
    <row r="281" spans="1:6">
      <c r="A281" t="s">
        <v>260</v>
      </c>
      <c r="B281">
        <v>0</v>
      </c>
      <c r="C281">
        <v>0</v>
      </c>
      <c r="D281">
        <v>0</v>
      </c>
      <c r="E281" s="2" t="s">
        <v>13</v>
      </c>
      <c r="F281" t="s">
        <v>13</v>
      </c>
    </row>
    <row r="282" spans="1:6" ht="28.5">
      <c r="A282" t="s">
        <v>261</v>
      </c>
      <c r="B282">
        <v>2</v>
      </c>
      <c r="C282" t="s">
        <v>5</v>
      </c>
      <c r="D282" t="s">
        <v>8</v>
      </c>
      <c r="E282" s="2" t="s">
        <v>919</v>
      </c>
      <c r="F282" t="s">
        <v>5</v>
      </c>
    </row>
    <row r="283" spans="1:6" ht="28.5">
      <c r="A283" t="s">
        <v>262</v>
      </c>
      <c r="B283">
        <v>3</v>
      </c>
      <c r="C283" t="s">
        <v>5</v>
      </c>
      <c r="D283" t="s">
        <v>8</v>
      </c>
      <c r="E283" s="2" t="s">
        <v>919</v>
      </c>
      <c r="F283" t="s">
        <v>5</v>
      </c>
    </row>
    <row r="284" spans="1:6">
      <c r="A284" t="s">
        <v>263</v>
      </c>
      <c r="B284">
        <v>1</v>
      </c>
      <c r="C284" t="s">
        <v>8</v>
      </c>
      <c r="D284" t="s">
        <v>8</v>
      </c>
      <c r="E284" s="2" t="s">
        <v>22</v>
      </c>
      <c r="F284" t="s">
        <v>8</v>
      </c>
    </row>
    <row r="285" spans="1:6" ht="28.5">
      <c r="A285" t="s">
        <v>264</v>
      </c>
      <c r="B285">
        <v>2</v>
      </c>
      <c r="C285" t="s">
        <v>5</v>
      </c>
      <c r="D285" t="s">
        <v>5</v>
      </c>
      <c r="E285" s="2" t="s">
        <v>917</v>
      </c>
      <c r="F285" t="s">
        <v>5</v>
      </c>
    </row>
    <row r="286" spans="1:6" ht="15">
      <c r="B286" s="1">
        <f>B273+B274+B275+B276+B277+B278+B279+B280+B281+B282+B283+B284+B285</f>
        <v>27</v>
      </c>
    </row>
    <row r="287" spans="1:6" ht="18">
      <c r="A287" s="54" t="s">
        <v>265</v>
      </c>
      <c r="B287" s="55"/>
    </row>
    <row r="288" spans="1:6" ht="28.5">
      <c r="A288" t="s">
        <v>266</v>
      </c>
      <c r="B288">
        <v>4</v>
      </c>
      <c r="C288" t="s">
        <v>5</v>
      </c>
      <c r="D288" t="s">
        <v>5</v>
      </c>
      <c r="E288" s="2" t="s">
        <v>917</v>
      </c>
      <c r="F288" t="s">
        <v>5</v>
      </c>
    </row>
    <row r="289" spans="1:6" ht="28.5">
      <c r="A289" t="s">
        <v>267</v>
      </c>
      <c r="B289">
        <v>5</v>
      </c>
      <c r="C289" t="s">
        <v>5</v>
      </c>
      <c r="D289" t="s">
        <v>8</v>
      </c>
      <c r="E289" s="2" t="s">
        <v>922</v>
      </c>
      <c r="F289" t="s">
        <v>5</v>
      </c>
    </row>
    <row r="290" spans="1:6" ht="28.5">
      <c r="A290" t="s">
        <v>268</v>
      </c>
      <c r="B290">
        <v>2</v>
      </c>
      <c r="C290" t="s">
        <v>5</v>
      </c>
      <c r="D290" t="s">
        <v>5</v>
      </c>
      <c r="E290" s="2" t="s">
        <v>917</v>
      </c>
      <c r="F290" t="s">
        <v>5</v>
      </c>
    </row>
    <row r="291" spans="1:6" ht="28.5">
      <c r="A291" t="s">
        <v>269</v>
      </c>
      <c r="B291">
        <v>4</v>
      </c>
      <c r="C291" t="s">
        <v>5</v>
      </c>
      <c r="D291" t="s">
        <v>5</v>
      </c>
      <c r="E291" s="2" t="s">
        <v>917</v>
      </c>
      <c r="F291" t="s">
        <v>5</v>
      </c>
    </row>
    <row r="292" spans="1:6" ht="15">
      <c r="B292" s="1">
        <f>B288+B289+B290+B291</f>
        <v>15</v>
      </c>
    </row>
    <row r="293" spans="1:6" ht="18">
      <c r="A293" s="54" t="s">
        <v>270</v>
      </c>
      <c r="B293" s="55"/>
      <c r="C293" s="55"/>
    </row>
    <row r="294" spans="1:6">
      <c r="A294" t="s">
        <v>271</v>
      </c>
      <c r="B294">
        <v>2</v>
      </c>
      <c r="C294" t="s">
        <v>8</v>
      </c>
      <c r="D294" t="s">
        <v>8</v>
      </c>
      <c r="E294" s="2" t="s">
        <v>22</v>
      </c>
      <c r="F294" t="s">
        <v>8</v>
      </c>
    </row>
    <row r="295" spans="1:6">
      <c r="A295" t="s">
        <v>272</v>
      </c>
      <c r="B295">
        <v>0</v>
      </c>
      <c r="C295">
        <v>0</v>
      </c>
      <c r="D295">
        <v>0</v>
      </c>
      <c r="E295" s="2" t="s">
        <v>13</v>
      </c>
      <c r="F295" t="s">
        <v>13</v>
      </c>
    </row>
    <row r="296" spans="1:6" ht="28.5">
      <c r="A296" t="s">
        <v>273</v>
      </c>
      <c r="B296">
        <v>3</v>
      </c>
      <c r="C296" t="s">
        <v>5</v>
      </c>
      <c r="D296" t="s">
        <v>5</v>
      </c>
      <c r="E296" s="2" t="s">
        <v>946</v>
      </c>
      <c r="F296" t="s">
        <v>5</v>
      </c>
    </row>
    <row r="297" spans="1:6" ht="32.25" customHeight="1">
      <c r="A297" s="2" t="s">
        <v>274</v>
      </c>
      <c r="B297">
        <v>2</v>
      </c>
      <c r="C297" t="s">
        <v>5</v>
      </c>
      <c r="D297" t="s">
        <v>8</v>
      </c>
      <c r="E297" s="2" t="s">
        <v>924</v>
      </c>
      <c r="F297" t="s">
        <v>5</v>
      </c>
    </row>
    <row r="298" spans="1:6" ht="28.5">
      <c r="A298" t="s">
        <v>275</v>
      </c>
      <c r="B298">
        <v>1</v>
      </c>
      <c r="C298" t="s">
        <v>5</v>
      </c>
      <c r="D298" t="s">
        <v>8</v>
      </c>
      <c r="E298" s="2" t="s">
        <v>919</v>
      </c>
      <c r="F298" t="s">
        <v>5</v>
      </c>
    </row>
    <row r="299" spans="1:6" ht="28.5">
      <c r="A299" t="s">
        <v>276</v>
      </c>
      <c r="B299">
        <v>1</v>
      </c>
      <c r="C299" t="s">
        <v>5</v>
      </c>
      <c r="D299" t="s">
        <v>5</v>
      </c>
      <c r="E299" s="2" t="s">
        <v>917</v>
      </c>
      <c r="F299" t="s">
        <v>5</v>
      </c>
    </row>
    <row r="300" spans="1:6" ht="28.5">
      <c r="A300" t="s">
        <v>277</v>
      </c>
      <c r="B300">
        <v>2</v>
      </c>
      <c r="C300" t="s">
        <v>5</v>
      </c>
      <c r="D300" t="s">
        <v>8</v>
      </c>
      <c r="E300" s="2" t="s">
        <v>919</v>
      </c>
      <c r="F300" t="s">
        <v>5</v>
      </c>
    </row>
    <row r="301" spans="1:6" ht="28.5">
      <c r="A301" t="s">
        <v>277</v>
      </c>
      <c r="B301">
        <v>2</v>
      </c>
      <c r="C301" t="s">
        <v>5</v>
      </c>
      <c r="D301" t="s">
        <v>5</v>
      </c>
      <c r="E301" s="38" t="s">
        <v>973</v>
      </c>
      <c r="F301" t="s">
        <v>5</v>
      </c>
    </row>
    <row r="302" spans="1:6" ht="28.5">
      <c r="A302" t="s">
        <v>278</v>
      </c>
      <c r="B302">
        <v>1</v>
      </c>
      <c r="C302" t="s">
        <v>5</v>
      </c>
      <c r="D302" t="s">
        <v>5</v>
      </c>
      <c r="E302" s="2" t="s">
        <v>917</v>
      </c>
      <c r="F302" t="s">
        <v>5</v>
      </c>
    </row>
    <row r="303" spans="1:6" ht="28.5">
      <c r="A303" t="s">
        <v>279</v>
      </c>
      <c r="B303">
        <v>1</v>
      </c>
      <c r="C303" t="s">
        <v>5</v>
      </c>
      <c r="D303" t="s">
        <v>8</v>
      </c>
      <c r="E303" s="2" t="s">
        <v>919</v>
      </c>
      <c r="F303" t="s">
        <v>5</v>
      </c>
    </row>
    <row r="304" spans="1:6">
      <c r="A304" t="s">
        <v>280</v>
      </c>
      <c r="B304">
        <v>0</v>
      </c>
      <c r="C304">
        <v>0</v>
      </c>
      <c r="D304">
        <v>0</v>
      </c>
      <c r="E304" s="2">
        <v>0</v>
      </c>
      <c r="F304">
        <v>0</v>
      </c>
    </row>
    <row r="305" spans="1:6" ht="28.5">
      <c r="A305" t="s">
        <v>281</v>
      </c>
      <c r="B305">
        <v>2</v>
      </c>
      <c r="C305" t="s">
        <v>5</v>
      </c>
      <c r="D305" t="s">
        <v>5</v>
      </c>
      <c r="E305" s="2" t="s">
        <v>917</v>
      </c>
      <c r="F305" t="s">
        <v>5</v>
      </c>
    </row>
    <row r="306" spans="1:6">
      <c r="A306" t="s">
        <v>282</v>
      </c>
      <c r="B306">
        <v>0</v>
      </c>
      <c r="C306">
        <v>0</v>
      </c>
      <c r="D306">
        <v>0</v>
      </c>
      <c r="E306" s="2" t="s">
        <v>13</v>
      </c>
      <c r="F306" t="s">
        <v>13</v>
      </c>
    </row>
    <row r="307" spans="1:6" ht="28.5">
      <c r="A307" t="s">
        <v>283</v>
      </c>
      <c r="B307">
        <v>4</v>
      </c>
      <c r="C307" t="s">
        <v>5</v>
      </c>
      <c r="D307" t="s">
        <v>5</v>
      </c>
      <c r="E307" s="2" t="s">
        <v>917</v>
      </c>
      <c r="F307" t="s">
        <v>5</v>
      </c>
    </row>
    <row r="308" spans="1:6">
      <c r="A308" t="s">
        <v>284</v>
      </c>
      <c r="B308">
        <v>1</v>
      </c>
      <c r="C308" t="s">
        <v>8</v>
      </c>
      <c r="D308" t="s">
        <v>8</v>
      </c>
      <c r="E308" s="2" t="s">
        <v>22</v>
      </c>
      <c r="F308" t="s">
        <v>8</v>
      </c>
    </row>
    <row r="309" spans="1:6" ht="28.5">
      <c r="A309" t="s">
        <v>285</v>
      </c>
      <c r="B309">
        <v>3</v>
      </c>
      <c r="C309" t="s">
        <v>5</v>
      </c>
      <c r="D309" t="s">
        <v>5</v>
      </c>
      <c r="E309" s="2" t="s">
        <v>917</v>
      </c>
      <c r="F309" t="s">
        <v>5</v>
      </c>
    </row>
    <row r="310" spans="1:6">
      <c r="A310" t="s">
        <v>286</v>
      </c>
      <c r="B310">
        <v>0</v>
      </c>
      <c r="C310">
        <v>0</v>
      </c>
      <c r="D310">
        <v>0</v>
      </c>
      <c r="E310" s="2" t="s">
        <v>13</v>
      </c>
      <c r="F310" t="s">
        <v>13</v>
      </c>
    </row>
    <row r="311" spans="1:6" ht="32.25" customHeight="1">
      <c r="A311" s="2" t="s">
        <v>287</v>
      </c>
      <c r="B311">
        <v>1</v>
      </c>
      <c r="C311" t="s">
        <v>8</v>
      </c>
      <c r="D311" t="s">
        <v>8</v>
      </c>
      <c r="E311" s="2" t="s">
        <v>22</v>
      </c>
      <c r="F311" t="s">
        <v>8</v>
      </c>
    </row>
    <row r="312" spans="1:6" ht="32.25" customHeight="1">
      <c r="A312" s="15" t="s">
        <v>908</v>
      </c>
      <c r="B312">
        <v>2</v>
      </c>
      <c r="C312" t="s">
        <v>5</v>
      </c>
      <c r="D312" t="s">
        <v>5</v>
      </c>
      <c r="E312" s="15" t="s">
        <v>917</v>
      </c>
      <c r="F312" t="s">
        <v>5</v>
      </c>
    </row>
    <row r="313" spans="1:6" ht="28.5">
      <c r="A313" t="s">
        <v>288</v>
      </c>
      <c r="B313">
        <v>2</v>
      </c>
      <c r="C313" t="s">
        <v>5</v>
      </c>
      <c r="D313" t="s">
        <v>5</v>
      </c>
      <c r="E313" s="2" t="s">
        <v>917</v>
      </c>
      <c r="F313" t="s">
        <v>5</v>
      </c>
    </row>
    <row r="314" spans="1:6" ht="33" customHeight="1">
      <c r="A314" s="2" t="s">
        <v>289</v>
      </c>
      <c r="B314">
        <v>2</v>
      </c>
      <c r="C314" t="s">
        <v>5</v>
      </c>
      <c r="D314" t="s">
        <v>5</v>
      </c>
      <c r="E314" s="2" t="s">
        <v>917</v>
      </c>
      <c r="F314" t="s">
        <v>5</v>
      </c>
    </row>
    <row r="315" spans="1:6" ht="28.5">
      <c r="A315" t="s">
        <v>290</v>
      </c>
      <c r="B315">
        <v>2</v>
      </c>
      <c r="C315" t="s">
        <v>5</v>
      </c>
      <c r="D315" t="s">
        <v>8</v>
      </c>
      <c r="E315" s="2" t="s">
        <v>919</v>
      </c>
      <c r="F315" t="s">
        <v>5</v>
      </c>
    </row>
    <row r="316" spans="1:6" ht="28.5">
      <c r="A316" s="2" t="s">
        <v>291</v>
      </c>
      <c r="B316">
        <v>3</v>
      </c>
      <c r="C316" t="s">
        <v>5</v>
      </c>
      <c r="D316" t="s">
        <v>8</v>
      </c>
      <c r="E316" s="2" t="s">
        <v>919</v>
      </c>
      <c r="F316" t="s">
        <v>5</v>
      </c>
    </row>
    <row r="317" spans="1:6">
      <c r="A317" t="s">
        <v>292</v>
      </c>
      <c r="B317">
        <v>2</v>
      </c>
      <c r="C317" t="s">
        <v>8</v>
      </c>
      <c r="D317" t="s">
        <v>8</v>
      </c>
      <c r="E317" s="2" t="s">
        <v>22</v>
      </c>
      <c r="F317" t="s">
        <v>8</v>
      </c>
    </row>
    <row r="318" spans="1:6">
      <c r="A318" s="2" t="s">
        <v>293</v>
      </c>
      <c r="B318">
        <v>1</v>
      </c>
      <c r="C318" t="s">
        <v>8</v>
      </c>
      <c r="D318" t="s">
        <v>8</v>
      </c>
      <c r="E318" s="2" t="s">
        <v>22</v>
      </c>
      <c r="F318" t="s">
        <v>8</v>
      </c>
    </row>
    <row r="319" spans="1:6" ht="28.5">
      <c r="A319" t="s">
        <v>294</v>
      </c>
      <c r="B319">
        <v>2</v>
      </c>
      <c r="C319" t="s">
        <v>5</v>
      </c>
      <c r="D319" t="s">
        <v>8</v>
      </c>
      <c r="E319" s="2" t="s">
        <v>919</v>
      </c>
      <c r="F319" t="s">
        <v>5</v>
      </c>
    </row>
    <row r="320" spans="1:6" ht="28.5">
      <c r="A320" s="2" t="s">
        <v>295</v>
      </c>
      <c r="B320">
        <v>3</v>
      </c>
      <c r="C320" t="s">
        <v>5</v>
      </c>
      <c r="D320" t="s">
        <v>8</v>
      </c>
      <c r="E320" s="2" t="s">
        <v>919</v>
      </c>
      <c r="F320" t="s">
        <v>5</v>
      </c>
    </row>
    <row r="321" spans="1:6" ht="28.5">
      <c r="A321" t="s">
        <v>296</v>
      </c>
      <c r="B321">
        <v>1</v>
      </c>
      <c r="C321" t="s">
        <v>5</v>
      </c>
      <c r="D321" t="s">
        <v>8</v>
      </c>
      <c r="E321" s="2" t="s">
        <v>919</v>
      </c>
      <c r="F321" t="s">
        <v>5</v>
      </c>
    </row>
    <row r="322" spans="1:6">
      <c r="A322" s="4" t="s">
        <v>297</v>
      </c>
      <c r="B322">
        <v>1</v>
      </c>
      <c r="C322" t="s">
        <v>8</v>
      </c>
      <c r="D322" t="s">
        <v>8</v>
      </c>
      <c r="E322" s="2" t="s">
        <v>22</v>
      </c>
      <c r="F322" t="s">
        <v>8</v>
      </c>
    </row>
    <row r="323" spans="1:6">
      <c r="A323" s="3" t="s">
        <v>298</v>
      </c>
      <c r="B323">
        <v>1</v>
      </c>
      <c r="C323" t="s">
        <v>8</v>
      </c>
      <c r="D323" t="s">
        <v>8</v>
      </c>
      <c r="E323" s="2" t="s">
        <v>22</v>
      </c>
      <c r="F323" t="s">
        <v>8</v>
      </c>
    </row>
    <row r="324" spans="1:6" ht="28.5">
      <c r="A324" s="2" t="s">
        <v>299</v>
      </c>
      <c r="B324">
        <v>3</v>
      </c>
      <c r="C324" t="s">
        <v>5</v>
      </c>
      <c r="D324" t="s">
        <v>5</v>
      </c>
      <c r="E324" s="2" t="s">
        <v>917</v>
      </c>
      <c r="F324" t="s">
        <v>5</v>
      </c>
    </row>
    <row r="325" spans="1:6" ht="28.5">
      <c r="A325" s="3" t="s">
        <v>300</v>
      </c>
      <c r="B325">
        <v>4</v>
      </c>
      <c r="C325" t="s">
        <v>5</v>
      </c>
      <c r="D325" t="s">
        <v>5</v>
      </c>
      <c r="E325" s="2" t="s">
        <v>917</v>
      </c>
      <c r="F325" t="s">
        <v>5</v>
      </c>
    </row>
    <row r="326" spans="1:6" ht="28.5">
      <c r="A326" t="s">
        <v>301</v>
      </c>
      <c r="B326">
        <v>3</v>
      </c>
      <c r="C326" t="s">
        <v>5</v>
      </c>
      <c r="D326" t="s">
        <v>5</v>
      </c>
      <c r="E326" s="2" t="s">
        <v>917</v>
      </c>
      <c r="F326" t="s">
        <v>5</v>
      </c>
    </row>
    <row r="327" spans="1:6">
      <c r="A327" t="s">
        <v>302</v>
      </c>
      <c r="B327">
        <v>0</v>
      </c>
      <c r="C327">
        <v>0</v>
      </c>
      <c r="D327">
        <v>0</v>
      </c>
      <c r="E327" s="2" t="s">
        <v>13</v>
      </c>
      <c r="F327" t="s">
        <v>13</v>
      </c>
    </row>
    <row r="328" spans="1:6">
      <c r="A328" s="3" t="s">
        <v>303</v>
      </c>
      <c r="B328">
        <v>1</v>
      </c>
      <c r="C328" t="s">
        <v>8</v>
      </c>
      <c r="D328" t="s">
        <v>8</v>
      </c>
      <c r="E328" s="2" t="s">
        <v>22</v>
      </c>
      <c r="F328" t="s">
        <v>8</v>
      </c>
    </row>
    <row r="329" spans="1:6">
      <c r="A329" s="3" t="s">
        <v>304</v>
      </c>
      <c r="B329">
        <v>1</v>
      </c>
      <c r="C329" t="s">
        <v>8</v>
      </c>
      <c r="D329" t="s">
        <v>23</v>
      </c>
      <c r="E329" s="2" t="s">
        <v>22</v>
      </c>
      <c r="F329" t="s">
        <v>8</v>
      </c>
    </row>
    <row r="330" spans="1:6" ht="28.5">
      <c r="A330" t="s">
        <v>305</v>
      </c>
      <c r="B330">
        <v>2</v>
      </c>
      <c r="C330" t="s">
        <v>5</v>
      </c>
      <c r="D330" t="s">
        <v>5</v>
      </c>
      <c r="E330" s="2" t="s">
        <v>917</v>
      </c>
      <c r="F330" t="s">
        <v>5</v>
      </c>
    </row>
    <row r="331" spans="1:6" ht="28.5">
      <c r="A331" t="s">
        <v>306</v>
      </c>
      <c r="B331">
        <v>2</v>
      </c>
      <c r="C331" t="s">
        <v>5</v>
      </c>
      <c r="D331" t="s">
        <v>8</v>
      </c>
      <c r="E331" s="2" t="s">
        <v>919</v>
      </c>
      <c r="F331" t="s">
        <v>5</v>
      </c>
    </row>
    <row r="332" spans="1:6">
      <c r="A332" s="3" t="s">
        <v>307</v>
      </c>
      <c r="B332">
        <v>1</v>
      </c>
      <c r="C332" t="s">
        <v>8</v>
      </c>
      <c r="D332" t="s">
        <v>8</v>
      </c>
      <c r="E332" s="2" t="s">
        <v>22</v>
      </c>
      <c r="F332" t="s">
        <v>8</v>
      </c>
    </row>
    <row r="333" spans="1:6" ht="28.5">
      <c r="A333" s="3" t="s">
        <v>308</v>
      </c>
      <c r="B333">
        <v>1</v>
      </c>
      <c r="C333" t="s">
        <v>5</v>
      </c>
      <c r="D333" t="s">
        <v>5</v>
      </c>
      <c r="E333" s="2" t="s">
        <v>917</v>
      </c>
      <c r="F333" t="s">
        <v>5</v>
      </c>
    </row>
    <row r="334" spans="1:6">
      <c r="A334" s="3" t="s">
        <v>309</v>
      </c>
      <c r="B334">
        <v>0</v>
      </c>
      <c r="C334">
        <v>0</v>
      </c>
      <c r="D334">
        <v>0</v>
      </c>
      <c r="E334" s="2" t="s">
        <v>13</v>
      </c>
      <c r="F334" t="s">
        <v>13</v>
      </c>
    </row>
    <row r="335" spans="1:6">
      <c r="A335" s="3" t="s">
        <v>310</v>
      </c>
      <c r="B335">
        <v>0</v>
      </c>
      <c r="C335">
        <v>0</v>
      </c>
      <c r="D335">
        <v>0</v>
      </c>
      <c r="E335" s="2" t="s">
        <v>13</v>
      </c>
      <c r="F335" t="s">
        <v>13</v>
      </c>
    </row>
    <row r="336" spans="1:6">
      <c r="A336" s="3" t="s">
        <v>311</v>
      </c>
      <c r="B336">
        <v>0</v>
      </c>
      <c r="C336">
        <v>0</v>
      </c>
      <c r="D336">
        <v>0</v>
      </c>
      <c r="E336" s="2" t="s">
        <v>13</v>
      </c>
      <c r="F336" t="s">
        <v>13</v>
      </c>
    </row>
    <row r="337" spans="1:6">
      <c r="A337" s="3" t="s">
        <v>312</v>
      </c>
      <c r="B337">
        <v>0</v>
      </c>
      <c r="C337">
        <v>0</v>
      </c>
      <c r="D337">
        <v>0</v>
      </c>
      <c r="E337" s="2" t="s">
        <v>13</v>
      </c>
      <c r="F337" t="s">
        <v>13</v>
      </c>
    </row>
    <row r="338" spans="1:6" ht="28.5">
      <c r="A338" s="3" t="s">
        <v>313</v>
      </c>
      <c r="B338">
        <v>1</v>
      </c>
      <c r="C338" t="s">
        <v>5</v>
      </c>
      <c r="D338" t="s">
        <v>8</v>
      </c>
      <c r="E338" s="2" t="s">
        <v>919</v>
      </c>
      <c r="F338" t="s">
        <v>5</v>
      </c>
    </row>
    <row r="339" spans="1:6" ht="28.5">
      <c r="A339" s="3" t="s">
        <v>314</v>
      </c>
      <c r="B339">
        <v>4</v>
      </c>
      <c r="C339" t="s">
        <v>5</v>
      </c>
      <c r="D339" t="s">
        <v>5</v>
      </c>
      <c r="E339" s="2" t="s">
        <v>917</v>
      </c>
      <c r="F339" t="s">
        <v>5</v>
      </c>
    </row>
    <row r="340" spans="1:6">
      <c r="A340" s="3" t="s">
        <v>315</v>
      </c>
      <c r="B340">
        <v>4</v>
      </c>
      <c r="C340" t="s">
        <v>8</v>
      </c>
      <c r="D340" t="s">
        <v>8</v>
      </c>
      <c r="E340" s="2" t="s">
        <v>962</v>
      </c>
      <c r="F340" t="s">
        <v>8</v>
      </c>
    </row>
    <row r="341" spans="1:6">
      <c r="A341" s="3" t="s">
        <v>316</v>
      </c>
      <c r="B341">
        <v>0</v>
      </c>
      <c r="C341">
        <v>0</v>
      </c>
      <c r="D341">
        <v>0</v>
      </c>
      <c r="E341" s="2" t="s">
        <v>13</v>
      </c>
      <c r="F341" t="s">
        <v>13</v>
      </c>
    </row>
    <row r="342" spans="1:6" ht="28.5">
      <c r="A342" s="3" t="s">
        <v>317</v>
      </c>
      <c r="B342">
        <v>5</v>
      </c>
      <c r="C342" t="s">
        <v>5</v>
      </c>
      <c r="D342" t="s">
        <v>5</v>
      </c>
      <c r="E342" s="2" t="s">
        <v>600</v>
      </c>
      <c r="F342" t="s">
        <v>5</v>
      </c>
    </row>
    <row r="343" spans="1:6">
      <c r="A343" s="3" t="s">
        <v>318</v>
      </c>
      <c r="B343">
        <v>4</v>
      </c>
      <c r="C343" t="s">
        <v>8</v>
      </c>
      <c r="D343" t="s">
        <v>8</v>
      </c>
      <c r="E343" s="2" t="s">
        <v>22</v>
      </c>
      <c r="F343" t="s">
        <v>8</v>
      </c>
    </row>
    <row r="344" spans="1:6" ht="28.5">
      <c r="A344" s="3" t="s">
        <v>319</v>
      </c>
      <c r="B344">
        <v>8</v>
      </c>
      <c r="C344" t="s">
        <v>5</v>
      </c>
      <c r="D344" t="s">
        <v>8</v>
      </c>
      <c r="E344" s="2" t="s">
        <v>920</v>
      </c>
      <c r="F344" t="s">
        <v>5</v>
      </c>
    </row>
    <row r="345" spans="1:6">
      <c r="A345" s="3" t="s">
        <v>320</v>
      </c>
      <c r="B345">
        <v>0</v>
      </c>
      <c r="C345">
        <v>0</v>
      </c>
      <c r="D345">
        <v>0</v>
      </c>
      <c r="E345" s="2" t="s">
        <v>13</v>
      </c>
      <c r="F345" t="s">
        <v>13</v>
      </c>
    </row>
    <row r="346" spans="1:6" ht="28.5">
      <c r="A346" s="3" t="s">
        <v>321</v>
      </c>
      <c r="B346">
        <v>2</v>
      </c>
      <c r="C346" t="s">
        <v>5</v>
      </c>
      <c r="D346" t="s">
        <v>5</v>
      </c>
      <c r="E346" s="2" t="s">
        <v>917</v>
      </c>
      <c r="F346" t="s">
        <v>5</v>
      </c>
    </row>
    <row r="347" spans="1:6" ht="28.5">
      <c r="A347" s="3" t="s">
        <v>322</v>
      </c>
      <c r="B347">
        <v>3</v>
      </c>
      <c r="C347" t="s">
        <v>5</v>
      </c>
      <c r="D347" t="s">
        <v>5</v>
      </c>
      <c r="E347" s="2" t="s">
        <v>917</v>
      </c>
      <c r="F347" t="s">
        <v>5</v>
      </c>
    </row>
    <row r="348" spans="1:6" ht="28.5">
      <c r="A348" s="3" t="s">
        <v>323</v>
      </c>
      <c r="B348">
        <v>1</v>
      </c>
      <c r="C348" t="s">
        <v>5</v>
      </c>
      <c r="D348" t="s">
        <v>5</v>
      </c>
      <c r="E348" s="2" t="s">
        <v>917</v>
      </c>
      <c r="F348" t="s">
        <v>5</v>
      </c>
    </row>
    <row r="349" spans="1:6" ht="28.5">
      <c r="A349" s="3" t="s">
        <v>324</v>
      </c>
      <c r="B349">
        <v>3</v>
      </c>
      <c r="C349" t="s">
        <v>5</v>
      </c>
      <c r="D349" t="s">
        <v>5</v>
      </c>
      <c r="E349" s="2" t="s">
        <v>917</v>
      </c>
      <c r="F349" t="s">
        <v>5</v>
      </c>
    </row>
    <row r="350" spans="1:6">
      <c r="A350" s="3" t="s">
        <v>325</v>
      </c>
      <c r="B350">
        <v>1</v>
      </c>
      <c r="C350" t="s">
        <v>8</v>
      </c>
      <c r="D350" t="s">
        <v>8</v>
      </c>
      <c r="E350" s="2" t="s">
        <v>22</v>
      </c>
      <c r="F350" t="s">
        <v>8</v>
      </c>
    </row>
    <row r="351" spans="1:6" ht="15">
      <c r="B351" s="1">
        <f>B294+B295+B296+B297+B298+B299+B300+B302+B303+B304+B305+B306+B307+B308+B309+B310+B311+B313+B314+B315+B316+B317+B318+B319+B320+B321+B322+B323+B324+B325+B326+B327+B328+B329+B330+B331+B332+B333+B334+B335+B336+B337+B338+B339+B340+B341+B342+B343+B344+B345+B346+B347+B348+B349+B350</f>
        <v>98</v>
      </c>
    </row>
    <row r="352" spans="1:6" ht="18">
      <c r="A352" s="54" t="s">
        <v>326</v>
      </c>
      <c r="B352" s="54"/>
    </row>
    <row r="353" spans="1:6">
      <c r="A353" s="19" t="s">
        <v>327</v>
      </c>
      <c r="B353" s="17">
        <v>1</v>
      </c>
      <c r="C353" t="s">
        <v>8</v>
      </c>
      <c r="D353" t="s">
        <v>8</v>
      </c>
      <c r="E353" s="15" t="s">
        <v>22</v>
      </c>
      <c r="F353" t="s">
        <v>8</v>
      </c>
    </row>
    <row r="354" spans="1:6" ht="15">
      <c r="B354" s="1">
        <v>1</v>
      </c>
    </row>
    <row r="355" spans="1:6" ht="18">
      <c r="A355" s="54" t="s">
        <v>328</v>
      </c>
      <c r="B355" s="54"/>
    </row>
    <row r="356" spans="1:6" ht="28.5">
      <c r="A356" t="s">
        <v>329</v>
      </c>
      <c r="B356">
        <v>3</v>
      </c>
      <c r="C356" t="s">
        <v>5</v>
      </c>
      <c r="D356" t="s">
        <v>8</v>
      </c>
      <c r="E356" s="2" t="s">
        <v>919</v>
      </c>
      <c r="F356" t="s">
        <v>5</v>
      </c>
    </row>
    <row r="357" spans="1:6" ht="28.5">
      <c r="A357" t="s">
        <v>330</v>
      </c>
      <c r="B357">
        <v>2</v>
      </c>
      <c r="C357" t="s">
        <v>5</v>
      </c>
      <c r="D357" t="s">
        <v>8</v>
      </c>
      <c r="E357" s="2" t="s">
        <v>919</v>
      </c>
      <c r="F357" t="s">
        <v>5</v>
      </c>
    </row>
    <row r="358" spans="1:6" ht="28.5">
      <c r="A358" s="3" t="s">
        <v>331</v>
      </c>
      <c r="B358">
        <v>4</v>
      </c>
      <c r="C358" t="s">
        <v>5</v>
      </c>
      <c r="D358" t="s">
        <v>5</v>
      </c>
      <c r="E358" s="2" t="s">
        <v>917</v>
      </c>
      <c r="F358" t="s">
        <v>5</v>
      </c>
    </row>
    <row r="359" spans="1:6" ht="28.5">
      <c r="A359" s="4" t="s">
        <v>332</v>
      </c>
      <c r="B359">
        <v>0</v>
      </c>
      <c r="C359">
        <v>0</v>
      </c>
      <c r="D359">
        <v>0</v>
      </c>
      <c r="E359" s="2" t="s">
        <v>13</v>
      </c>
      <c r="F359" t="s">
        <v>13</v>
      </c>
    </row>
    <row r="360" spans="1:6" ht="28.5">
      <c r="A360" t="s">
        <v>333</v>
      </c>
      <c r="B360">
        <v>4</v>
      </c>
      <c r="C360" t="s">
        <v>5</v>
      </c>
      <c r="D360" t="s">
        <v>8</v>
      </c>
      <c r="E360" s="2" t="s">
        <v>919</v>
      </c>
      <c r="F360" t="s">
        <v>5</v>
      </c>
    </row>
    <row r="361" spans="1:6" ht="28.5">
      <c r="A361" t="s">
        <v>334</v>
      </c>
      <c r="B361">
        <v>3</v>
      </c>
      <c r="C361" t="s">
        <v>5</v>
      </c>
      <c r="D361" t="s">
        <v>5</v>
      </c>
      <c r="E361" s="2" t="s">
        <v>600</v>
      </c>
      <c r="F361" t="s">
        <v>5</v>
      </c>
    </row>
    <row r="362" spans="1:6" ht="28.5">
      <c r="A362" t="s">
        <v>335</v>
      </c>
      <c r="B362">
        <v>2</v>
      </c>
      <c r="C362" t="s">
        <v>5</v>
      </c>
      <c r="D362" t="s">
        <v>5</v>
      </c>
      <c r="E362" s="2" t="s">
        <v>600</v>
      </c>
      <c r="F362" t="s">
        <v>5</v>
      </c>
    </row>
    <row r="363" spans="1:6">
      <c r="A363" t="s">
        <v>336</v>
      </c>
      <c r="B363">
        <v>1</v>
      </c>
      <c r="C363" t="s">
        <v>8</v>
      </c>
      <c r="D363" t="s">
        <v>8</v>
      </c>
      <c r="E363" s="2" t="s">
        <v>934</v>
      </c>
      <c r="F363" t="s">
        <v>8</v>
      </c>
    </row>
    <row r="364" spans="1:6" ht="28.5">
      <c r="A364" t="s">
        <v>337</v>
      </c>
      <c r="B364">
        <v>2</v>
      </c>
      <c r="C364" t="s">
        <v>5</v>
      </c>
      <c r="D364" t="s">
        <v>8</v>
      </c>
      <c r="E364" s="2" t="s">
        <v>919</v>
      </c>
      <c r="F364" t="s">
        <v>5</v>
      </c>
    </row>
    <row r="365" spans="1:6" ht="28.5">
      <c r="A365" t="s">
        <v>338</v>
      </c>
      <c r="B365">
        <v>2</v>
      </c>
      <c r="C365" t="s">
        <v>5</v>
      </c>
      <c r="D365" t="s">
        <v>5</v>
      </c>
      <c r="E365" s="2" t="s">
        <v>917</v>
      </c>
      <c r="F365" t="s">
        <v>5</v>
      </c>
    </row>
    <row r="366" spans="1:6">
      <c r="A366" t="s">
        <v>967</v>
      </c>
      <c r="B366">
        <v>1</v>
      </c>
      <c r="C366" t="s">
        <v>8</v>
      </c>
      <c r="D366" t="s">
        <v>8</v>
      </c>
      <c r="E366" s="34" t="s">
        <v>22</v>
      </c>
      <c r="F366" t="s">
        <v>8</v>
      </c>
    </row>
    <row r="367" spans="1:6" ht="28.5">
      <c r="A367" t="s">
        <v>339</v>
      </c>
      <c r="B367">
        <v>1</v>
      </c>
      <c r="C367" t="s">
        <v>5</v>
      </c>
      <c r="D367" t="s">
        <v>5</v>
      </c>
      <c r="E367" s="2" t="s">
        <v>917</v>
      </c>
      <c r="F367" t="s">
        <v>5</v>
      </c>
    </row>
    <row r="368" spans="1:6">
      <c r="A368" s="3" t="s">
        <v>340</v>
      </c>
      <c r="B368">
        <v>2</v>
      </c>
      <c r="C368" t="s">
        <v>8</v>
      </c>
      <c r="D368" t="s">
        <v>8</v>
      </c>
      <c r="E368" s="2" t="s">
        <v>22</v>
      </c>
      <c r="F368" t="s">
        <v>8</v>
      </c>
    </row>
    <row r="369" spans="1:6">
      <c r="A369" t="s">
        <v>341</v>
      </c>
      <c r="B369">
        <v>0</v>
      </c>
      <c r="C369">
        <v>0</v>
      </c>
      <c r="D369">
        <v>0</v>
      </c>
      <c r="E369" s="2" t="s">
        <v>13</v>
      </c>
      <c r="F369" t="s">
        <v>13</v>
      </c>
    </row>
    <row r="370" spans="1:6" ht="28.5">
      <c r="A370" t="s">
        <v>342</v>
      </c>
      <c r="B370">
        <v>1</v>
      </c>
      <c r="C370" t="s">
        <v>5</v>
      </c>
      <c r="D370" t="s">
        <v>5</v>
      </c>
      <c r="E370" s="2" t="s">
        <v>917</v>
      </c>
      <c r="F370" t="s">
        <v>5</v>
      </c>
    </row>
    <row r="371" spans="1:6" ht="28.5">
      <c r="A371" t="s">
        <v>343</v>
      </c>
      <c r="B371">
        <v>3</v>
      </c>
      <c r="C371" t="s">
        <v>5</v>
      </c>
      <c r="D371" t="s">
        <v>8</v>
      </c>
      <c r="E371" s="2" t="s">
        <v>919</v>
      </c>
      <c r="F371" t="s">
        <v>5</v>
      </c>
    </row>
    <row r="372" spans="1:6">
      <c r="A372" t="s">
        <v>344</v>
      </c>
      <c r="B372">
        <v>1</v>
      </c>
      <c r="C372" t="s">
        <v>8</v>
      </c>
      <c r="D372" t="s">
        <v>8</v>
      </c>
      <c r="E372" s="2" t="s">
        <v>22</v>
      </c>
      <c r="F372" t="s">
        <v>8</v>
      </c>
    </row>
    <row r="373" spans="1:6" ht="28.5">
      <c r="A373" t="s">
        <v>345</v>
      </c>
      <c r="B373">
        <v>2</v>
      </c>
      <c r="C373" t="s">
        <v>5</v>
      </c>
      <c r="D373" t="s">
        <v>8</v>
      </c>
      <c r="E373" s="2" t="s">
        <v>919</v>
      </c>
      <c r="F373" t="s">
        <v>5</v>
      </c>
    </row>
    <row r="374" spans="1:6" ht="28.5">
      <c r="A374" t="s">
        <v>346</v>
      </c>
      <c r="B374">
        <v>1</v>
      </c>
      <c r="C374" t="s">
        <v>5</v>
      </c>
      <c r="D374" t="s">
        <v>5</v>
      </c>
      <c r="E374" s="2" t="s">
        <v>917</v>
      </c>
      <c r="F374" t="s">
        <v>5</v>
      </c>
    </row>
    <row r="375" spans="1:6" ht="28.5">
      <c r="A375" t="s">
        <v>347</v>
      </c>
      <c r="B375">
        <v>2</v>
      </c>
      <c r="C375" t="s">
        <v>5</v>
      </c>
      <c r="D375" t="s">
        <v>5</v>
      </c>
      <c r="E375" s="2" t="s">
        <v>917</v>
      </c>
      <c r="F375" t="s">
        <v>5</v>
      </c>
    </row>
    <row r="376" spans="1:6">
      <c r="A376" t="s">
        <v>348</v>
      </c>
      <c r="B376">
        <v>1</v>
      </c>
      <c r="C376" t="s">
        <v>5</v>
      </c>
      <c r="D376" t="s">
        <v>5</v>
      </c>
      <c r="E376" s="53" t="s">
        <v>356</v>
      </c>
    </row>
    <row r="377" spans="1:6">
      <c r="A377" t="s">
        <v>349</v>
      </c>
      <c r="B377">
        <v>0</v>
      </c>
      <c r="C377" t="s">
        <v>5</v>
      </c>
      <c r="D377" t="s">
        <v>5</v>
      </c>
      <c r="E377" s="53"/>
    </row>
    <row r="378" spans="1:6">
      <c r="A378" t="s">
        <v>350</v>
      </c>
      <c r="B378">
        <v>4</v>
      </c>
      <c r="C378" t="s">
        <v>5</v>
      </c>
      <c r="D378" t="s">
        <v>5</v>
      </c>
      <c r="E378" s="53"/>
    </row>
    <row r="379" spans="1:6">
      <c r="A379" t="s">
        <v>351</v>
      </c>
      <c r="B379">
        <v>5</v>
      </c>
      <c r="C379" t="s">
        <v>5</v>
      </c>
      <c r="D379" t="s">
        <v>5</v>
      </c>
      <c r="E379" s="53"/>
    </row>
    <row r="380" spans="1:6">
      <c r="A380" t="s">
        <v>352</v>
      </c>
      <c r="B380">
        <v>4</v>
      </c>
      <c r="C380" t="s">
        <v>5</v>
      </c>
      <c r="D380" t="s">
        <v>5</v>
      </c>
      <c r="E380" s="53"/>
    </row>
    <row r="381" spans="1:6">
      <c r="A381" t="s">
        <v>353</v>
      </c>
      <c r="B381">
        <v>0</v>
      </c>
      <c r="C381" t="s">
        <v>5</v>
      </c>
      <c r="D381" t="s">
        <v>5</v>
      </c>
      <c r="E381" s="53"/>
    </row>
    <row r="382" spans="1:6">
      <c r="A382" t="s">
        <v>354</v>
      </c>
      <c r="B382">
        <v>1</v>
      </c>
      <c r="C382" t="s">
        <v>5</v>
      </c>
      <c r="D382" t="s">
        <v>5</v>
      </c>
      <c r="E382" s="53"/>
    </row>
    <row r="383" spans="1:6">
      <c r="A383" t="s">
        <v>355</v>
      </c>
      <c r="B383">
        <v>1</v>
      </c>
      <c r="C383" t="s">
        <v>5</v>
      </c>
      <c r="D383" t="s">
        <v>5</v>
      </c>
      <c r="E383" s="53"/>
    </row>
    <row r="384" spans="1:6" ht="28.5">
      <c r="A384" t="s">
        <v>357</v>
      </c>
      <c r="B384">
        <v>30</v>
      </c>
      <c r="C384" t="s">
        <v>5</v>
      </c>
      <c r="D384" t="s">
        <v>5</v>
      </c>
      <c r="E384" s="6" t="s">
        <v>137</v>
      </c>
      <c r="F384" s="2" t="s">
        <v>358</v>
      </c>
    </row>
    <row r="385" spans="1:6" ht="15">
      <c r="B385" s="1">
        <f>B356+B357+B358+B359+B360+B361+B362+B363+B364+B365+B367+B368+B369+B370+B371+B372+B373+B374+B375+B376+B377+B378+B379+B380+B381+B382+B383++B384</f>
        <v>82</v>
      </c>
    </row>
    <row r="386" spans="1:6" ht="18">
      <c r="A386" s="51" t="s">
        <v>909</v>
      </c>
      <c r="B386" s="51"/>
    </row>
    <row r="387" spans="1:6" ht="28.5">
      <c r="A387" t="s">
        <v>910</v>
      </c>
      <c r="B387" s="5">
        <v>1</v>
      </c>
      <c r="C387" t="s">
        <v>5</v>
      </c>
      <c r="D387" t="s">
        <v>5</v>
      </c>
      <c r="E387" s="15" t="s">
        <v>917</v>
      </c>
      <c r="F387" t="s">
        <v>5</v>
      </c>
    </row>
    <row r="388" spans="1:6" ht="15">
      <c r="B388" s="1">
        <v>1</v>
      </c>
      <c r="E388" s="15"/>
    </row>
    <row r="389" spans="1:6" ht="18">
      <c r="A389" s="54" t="s">
        <v>359</v>
      </c>
      <c r="B389" s="55"/>
    </row>
    <row r="390" spans="1:6" ht="28.5">
      <c r="A390" t="s">
        <v>360</v>
      </c>
      <c r="B390">
        <v>1</v>
      </c>
      <c r="C390" t="s">
        <v>5</v>
      </c>
      <c r="D390" t="s">
        <v>8</v>
      </c>
      <c r="E390" s="2" t="s">
        <v>919</v>
      </c>
      <c r="F390" t="s">
        <v>5</v>
      </c>
    </row>
    <row r="391" spans="1:6" ht="28.5">
      <c r="A391" t="s">
        <v>361</v>
      </c>
      <c r="B391">
        <v>3</v>
      </c>
      <c r="C391" t="s">
        <v>5</v>
      </c>
      <c r="D391" t="s">
        <v>5</v>
      </c>
      <c r="E391" s="2" t="s">
        <v>917</v>
      </c>
      <c r="F391" t="s">
        <v>5</v>
      </c>
    </row>
    <row r="392" spans="1:6" ht="28.5">
      <c r="A392" t="s">
        <v>362</v>
      </c>
      <c r="B392">
        <v>2</v>
      </c>
      <c r="C392" t="s">
        <v>5</v>
      </c>
      <c r="D392" t="s">
        <v>8</v>
      </c>
      <c r="E392" s="2" t="s">
        <v>919</v>
      </c>
      <c r="F392" t="s">
        <v>5</v>
      </c>
    </row>
    <row r="393" spans="1:6" ht="28.5">
      <c r="A393" t="s">
        <v>363</v>
      </c>
      <c r="B393">
        <v>5</v>
      </c>
      <c r="C393" t="s">
        <v>5</v>
      </c>
      <c r="D393" t="s">
        <v>5</v>
      </c>
      <c r="E393" s="2" t="s">
        <v>600</v>
      </c>
      <c r="F393" t="s">
        <v>5</v>
      </c>
    </row>
    <row r="394" spans="1:6">
      <c r="A394" t="s">
        <v>364</v>
      </c>
      <c r="B394">
        <v>2</v>
      </c>
      <c r="C394" t="s">
        <v>8</v>
      </c>
      <c r="D394" t="s">
        <v>8</v>
      </c>
      <c r="E394" s="2" t="s">
        <v>22</v>
      </c>
      <c r="F394" t="s">
        <v>8</v>
      </c>
    </row>
    <row r="395" spans="1:6" ht="28.5">
      <c r="A395" t="s">
        <v>365</v>
      </c>
      <c r="B395">
        <v>1</v>
      </c>
      <c r="C395" t="s">
        <v>5</v>
      </c>
      <c r="D395" t="s">
        <v>8</v>
      </c>
      <c r="E395" s="2" t="s">
        <v>919</v>
      </c>
      <c r="F395" t="s">
        <v>5</v>
      </c>
    </row>
    <row r="396" spans="1:6" ht="28.5">
      <c r="A396" t="s">
        <v>366</v>
      </c>
      <c r="B396">
        <v>2</v>
      </c>
      <c r="C396" t="s">
        <v>5</v>
      </c>
      <c r="D396" t="s">
        <v>5</v>
      </c>
      <c r="E396" s="2" t="s">
        <v>917</v>
      </c>
      <c r="F396" t="s">
        <v>5</v>
      </c>
    </row>
    <row r="397" spans="1:6" ht="28.5">
      <c r="A397" t="s">
        <v>367</v>
      </c>
      <c r="B397">
        <v>6</v>
      </c>
      <c r="C397" t="s">
        <v>5</v>
      </c>
      <c r="D397" t="s">
        <v>5</v>
      </c>
      <c r="E397" s="2" t="s">
        <v>600</v>
      </c>
      <c r="F397" t="s">
        <v>5</v>
      </c>
    </row>
    <row r="398" spans="1:6" ht="28.5">
      <c r="A398" t="s">
        <v>368</v>
      </c>
      <c r="B398">
        <v>2</v>
      </c>
      <c r="C398" t="s">
        <v>5</v>
      </c>
      <c r="D398" t="s">
        <v>8</v>
      </c>
      <c r="E398" s="2" t="s">
        <v>919</v>
      </c>
      <c r="F398" t="s">
        <v>5</v>
      </c>
    </row>
    <row r="399" spans="1:6" ht="28.5">
      <c r="A399" t="s">
        <v>369</v>
      </c>
      <c r="B399">
        <v>2</v>
      </c>
      <c r="C399" t="s">
        <v>5</v>
      </c>
      <c r="D399" t="s">
        <v>8</v>
      </c>
      <c r="E399" s="7" t="s">
        <v>919</v>
      </c>
      <c r="F399" t="s">
        <v>5</v>
      </c>
    </row>
    <row r="400" spans="1:6" ht="28.5">
      <c r="A400" t="s">
        <v>370</v>
      </c>
      <c r="B400">
        <v>3</v>
      </c>
      <c r="C400" t="s">
        <v>5</v>
      </c>
      <c r="D400" t="s">
        <v>5</v>
      </c>
      <c r="E400" s="7" t="s">
        <v>917</v>
      </c>
      <c r="F400" t="s">
        <v>5</v>
      </c>
    </row>
    <row r="401" spans="1:6" ht="42.75">
      <c r="A401" s="7" t="s">
        <v>371</v>
      </c>
      <c r="B401">
        <v>2</v>
      </c>
      <c r="C401" t="s">
        <v>5</v>
      </c>
      <c r="D401" t="s">
        <v>5</v>
      </c>
      <c r="E401" s="7" t="s">
        <v>917</v>
      </c>
      <c r="F401" t="s">
        <v>5</v>
      </c>
    </row>
    <row r="402" spans="1:6" ht="28.5">
      <c r="A402" t="s">
        <v>372</v>
      </c>
      <c r="B402">
        <v>2</v>
      </c>
      <c r="C402" t="s">
        <v>5</v>
      </c>
      <c r="D402" t="s">
        <v>23</v>
      </c>
      <c r="E402" s="7" t="s">
        <v>919</v>
      </c>
      <c r="F402" t="s">
        <v>5</v>
      </c>
    </row>
    <row r="403" spans="1:6" ht="28.5">
      <c r="A403" t="s">
        <v>373</v>
      </c>
      <c r="B403">
        <v>2</v>
      </c>
      <c r="C403" t="s">
        <v>5</v>
      </c>
      <c r="D403" t="s">
        <v>5</v>
      </c>
      <c r="E403" s="7" t="s">
        <v>917</v>
      </c>
      <c r="F403" t="s">
        <v>5</v>
      </c>
    </row>
    <row r="404" spans="1:6" ht="28.5">
      <c r="A404" s="20" t="s">
        <v>374</v>
      </c>
      <c r="B404">
        <v>1</v>
      </c>
      <c r="C404" t="s">
        <v>5</v>
      </c>
      <c r="D404" t="s">
        <v>8</v>
      </c>
      <c r="E404" s="7" t="s">
        <v>919</v>
      </c>
      <c r="F404" t="s">
        <v>5</v>
      </c>
    </row>
    <row r="405" spans="1:6" ht="28.5">
      <c r="A405" t="s">
        <v>375</v>
      </c>
      <c r="B405">
        <v>2</v>
      </c>
      <c r="C405" t="s">
        <v>5</v>
      </c>
      <c r="D405" t="s">
        <v>8</v>
      </c>
      <c r="E405" s="7" t="s">
        <v>919</v>
      </c>
      <c r="F405" t="s">
        <v>5</v>
      </c>
    </row>
    <row r="406" spans="1:6">
      <c r="A406" s="3" t="s">
        <v>376</v>
      </c>
      <c r="B406">
        <v>0</v>
      </c>
      <c r="C406">
        <v>0</v>
      </c>
      <c r="D406">
        <v>0</v>
      </c>
      <c r="E406" s="7" t="s">
        <v>13</v>
      </c>
      <c r="F406" t="s">
        <v>13</v>
      </c>
    </row>
    <row r="407" spans="1:6" ht="28.5">
      <c r="A407" t="s">
        <v>377</v>
      </c>
      <c r="B407">
        <v>2</v>
      </c>
      <c r="C407" t="s">
        <v>5</v>
      </c>
      <c r="D407" t="s">
        <v>5</v>
      </c>
      <c r="E407" s="7" t="s">
        <v>917</v>
      </c>
      <c r="F407" t="s">
        <v>5</v>
      </c>
    </row>
    <row r="408" spans="1:6">
      <c r="A408" s="3" t="s">
        <v>378</v>
      </c>
      <c r="B408">
        <v>0</v>
      </c>
      <c r="C408">
        <v>0</v>
      </c>
      <c r="D408">
        <v>0</v>
      </c>
      <c r="E408" s="7" t="s">
        <v>13</v>
      </c>
      <c r="F408" t="s">
        <v>13</v>
      </c>
    </row>
    <row r="409" spans="1:6" ht="28.5">
      <c r="A409" t="s">
        <v>379</v>
      </c>
      <c r="B409">
        <v>2</v>
      </c>
      <c r="C409" t="s">
        <v>5</v>
      </c>
      <c r="D409" t="s">
        <v>5</v>
      </c>
      <c r="E409" s="7" t="s">
        <v>917</v>
      </c>
      <c r="F409" t="s">
        <v>5</v>
      </c>
    </row>
    <row r="410" spans="1:6" ht="28.5">
      <c r="A410" s="3" t="s">
        <v>380</v>
      </c>
      <c r="B410">
        <v>2</v>
      </c>
      <c r="C410" t="s">
        <v>5</v>
      </c>
      <c r="D410" t="s">
        <v>5</v>
      </c>
      <c r="E410" s="7" t="s">
        <v>936</v>
      </c>
      <c r="F410" t="s">
        <v>5</v>
      </c>
    </row>
    <row r="411" spans="1:6" ht="28.5">
      <c r="A411" t="s">
        <v>381</v>
      </c>
      <c r="B411">
        <v>2</v>
      </c>
      <c r="C411" t="s">
        <v>5</v>
      </c>
      <c r="D411" t="s">
        <v>5</v>
      </c>
      <c r="E411" s="7" t="s">
        <v>917</v>
      </c>
      <c r="F411" t="s">
        <v>5</v>
      </c>
    </row>
    <row r="412" spans="1:6" ht="28.5">
      <c r="A412" s="3" t="s">
        <v>382</v>
      </c>
      <c r="B412">
        <v>4</v>
      </c>
      <c r="C412" t="s">
        <v>5</v>
      </c>
      <c r="D412" t="s">
        <v>8</v>
      </c>
      <c r="E412" s="7" t="s">
        <v>919</v>
      </c>
      <c r="F412" t="s">
        <v>5</v>
      </c>
    </row>
    <row r="413" spans="1:6" ht="28.5">
      <c r="A413" s="3" t="s">
        <v>951</v>
      </c>
      <c r="B413">
        <v>2</v>
      </c>
      <c r="C413" t="s">
        <v>8</v>
      </c>
      <c r="D413" t="s">
        <v>8</v>
      </c>
      <c r="E413" s="25" t="s">
        <v>952</v>
      </c>
      <c r="F413" t="s">
        <v>8</v>
      </c>
    </row>
    <row r="414" spans="1:6" ht="28.5">
      <c r="A414" s="7" t="s">
        <v>383</v>
      </c>
      <c r="B414">
        <v>2</v>
      </c>
      <c r="C414" t="s">
        <v>8</v>
      </c>
      <c r="D414" t="s">
        <v>8</v>
      </c>
      <c r="E414" s="7" t="s">
        <v>926</v>
      </c>
      <c r="F414" t="s">
        <v>8</v>
      </c>
    </row>
    <row r="415" spans="1:6" ht="28.5">
      <c r="A415" s="39" t="s">
        <v>974</v>
      </c>
      <c r="B415">
        <v>4</v>
      </c>
      <c r="C415" t="s">
        <v>5</v>
      </c>
      <c r="D415" t="s">
        <v>8</v>
      </c>
      <c r="E415" s="39" t="s">
        <v>960</v>
      </c>
      <c r="F415" t="s">
        <v>5</v>
      </c>
    </row>
    <row r="416" spans="1:6" ht="28.5">
      <c r="A416" s="39" t="s">
        <v>975</v>
      </c>
      <c r="B416">
        <v>3</v>
      </c>
      <c r="C416" t="s">
        <v>5</v>
      </c>
      <c r="D416" t="s">
        <v>8</v>
      </c>
      <c r="E416" s="39" t="s">
        <v>960</v>
      </c>
      <c r="F416" t="s">
        <v>5</v>
      </c>
    </row>
    <row r="417" spans="1:6" ht="15">
      <c r="B417" s="1">
        <f>B390+B391+B392+B393+B394+B395+B396+B397+B398+B399+B400+B401+B402+B403+B404+B405+B406+B407+B408+B409+B410+B411+B412+B414+B415+B416</f>
        <v>59</v>
      </c>
    </row>
    <row r="418" spans="1:6" ht="18">
      <c r="A418" s="54" t="s">
        <v>384</v>
      </c>
      <c r="B418" s="55"/>
    </row>
    <row r="419" spans="1:6" ht="28.5">
      <c r="A419" t="s">
        <v>385</v>
      </c>
      <c r="B419">
        <v>8</v>
      </c>
      <c r="C419" t="s">
        <v>5</v>
      </c>
      <c r="D419" t="s">
        <v>8</v>
      </c>
      <c r="E419" s="7" t="s">
        <v>920</v>
      </c>
      <c r="F419" t="s">
        <v>5</v>
      </c>
    </row>
    <row r="420" spans="1:6" ht="28.5">
      <c r="A420" t="s">
        <v>386</v>
      </c>
      <c r="B420">
        <v>4</v>
      </c>
      <c r="C420" t="s">
        <v>5</v>
      </c>
      <c r="D420" t="s">
        <v>8</v>
      </c>
      <c r="E420" s="7" t="s">
        <v>920</v>
      </c>
      <c r="F420" t="s">
        <v>5</v>
      </c>
    </row>
    <row r="421" spans="1:6" ht="28.5">
      <c r="A421" t="s">
        <v>387</v>
      </c>
      <c r="B421">
        <v>2</v>
      </c>
      <c r="C421" t="s">
        <v>5</v>
      </c>
      <c r="D421" t="s">
        <v>8</v>
      </c>
      <c r="E421" s="7" t="s">
        <v>919</v>
      </c>
      <c r="F421" t="s">
        <v>5</v>
      </c>
    </row>
    <row r="422" spans="1:6" ht="28.5">
      <c r="A422" t="s">
        <v>388</v>
      </c>
      <c r="B422">
        <v>1</v>
      </c>
      <c r="C422" t="s">
        <v>25</v>
      </c>
      <c r="D422" t="s">
        <v>8</v>
      </c>
      <c r="E422" s="7" t="s">
        <v>919</v>
      </c>
      <c r="F422" t="s">
        <v>5</v>
      </c>
    </row>
    <row r="423" spans="1:6" ht="28.5">
      <c r="A423" t="s">
        <v>389</v>
      </c>
      <c r="B423">
        <v>1</v>
      </c>
      <c r="C423" t="s">
        <v>5</v>
      </c>
      <c r="D423" t="s">
        <v>5</v>
      </c>
      <c r="E423" s="7" t="s">
        <v>917</v>
      </c>
      <c r="F423" t="s">
        <v>5</v>
      </c>
    </row>
    <row r="424" spans="1:6" ht="28.5">
      <c r="A424" t="s">
        <v>390</v>
      </c>
      <c r="B424">
        <v>5</v>
      </c>
      <c r="C424" t="s">
        <v>5</v>
      </c>
      <c r="D424" t="s">
        <v>5</v>
      </c>
      <c r="E424" s="7" t="s">
        <v>600</v>
      </c>
      <c r="F424" t="s">
        <v>5</v>
      </c>
    </row>
    <row r="425" spans="1:6" ht="28.5">
      <c r="A425" t="s">
        <v>391</v>
      </c>
      <c r="B425">
        <v>4</v>
      </c>
      <c r="C425" t="s">
        <v>5</v>
      </c>
      <c r="D425" t="s">
        <v>8</v>
      </c>
      <c r="E425" s="7" t="s">
        <v>919</v>
      </c>
      <c r="F425" t="s">
        <v>5</v>
      </c>
    </row>
    <row r="426" spans="1:6" ht="28.5">
      <c r="A426" t="s">
        <v>392</v>
      </c>
      <c r="B426">
        <v>1</v>
      </c>
      <c r="C426" t="s">
        <v>5</v>
      </c>
      <c r="D426" t="s">
        <v>5</v>
      </c>
      <c r="E426" s="7" t="s">
        <v>917</v>
      </c>
      <c r="F426" t="s">
        <v>5</v>
      </c>
    </row>
    <row r="427" spans="1:6" ht="28.5">
      <c r="A427" t="s">
        <v>392</v>
      </c>
      <c r="B427">
        <v>2</v>
      </c>
      <c r="C427" t="s">
        <v>5</v>
      </c>
      <c r="D427" t="s">
        <v>8</v>
      </c>
      <c r="E427" s="15" t="s">
        <v>919</v>
      </c>
      <c r="F427" t="s">
        <v>5</v>
      </c>
    </row>
    <row r="428" spans="1:6" ht="28.5">
      <c r="A428" t="s">
        <v>911</v>
      </c>
      <c r="B428">
        <v>3</v>
      </c>
      <c r="C428" t="s">
        <v>5</v>
      </c>
      <c r="D428" t="s">
        <v>5</v>
      </c>
      <c r="E428" s="7" t="s">
        <v>917</v>
      </c>
      <c r="F428" t="s">
        <v>5</v>
      </c>
    </row>
    <row r="429" spans="1:6" ht="28.5">
      <c r="A429" t="s">
        <v>393</v>
      </c>
      <c r="B429">
        <v>2</v>
      </c>
      <c r="C429" t="s">
        <v>5</v>
      </c>
      <c r="D429" t="s">
        <v>8</v>
      </c>
      <c r="E429" s="7" t="s">
        <v>919</v>
      </c>
      <c r="F429" t="s">
        <v>5</v>
      </c>
    </row>
    <row r="430" spans="1:6">
      <c r="A430" t="s">
        <v>394</v>
      </c>
      <c r="B430">
        <v>2</v>
      </c>
      <c r="C430" t="s">
        <v>8</v>
      </c>
      <c r="D430" t="s">
        <v>8</v>
      </c>
      <c r="E430" s="7" t="s">
        <v>22</v>
      </c>
      <c r="F430" t="s">
        <v>8</v>
      </c>
    </row>
    <row r="431" spans="1:6" ht="28.5">
      <c r="A431" t="s">
        <v>395</v>
      </c>
      <c r="B431">
        <v>4</v>
      </c>
      <c r="C431" t="s">
        <v>5</v>
      </c>
      <c r="D431" t="s">
        <v>8</v>
      </c>
      <c r="E431" s="7" t="s">
        <v>919</v>
      </c>
      <c r="F431" t="s">
        <v>5</v>
      </c>
    </row>
    <row r="432" spans="1:6" ht="28.5">
      <c r="A432" t="s">
        <v>396</v>
      </c>
      <c r="B432">
        <v>4</v>
      </c>
      <c r="C432" t="s">
        <v>5</v>
      </c>
      <c r="D432" t="s">
        <v>8</v>
      </c>
      <c r="E432" s="7" t="s">
        <v>919</v>
      </c>
      <c r="F432" t="s">
        <v>5</v>
      </c>
    </row>
    <row r="433" spans="1:7" ht="28.5">
      <c r="A433" t="s">
        <v>397</v>
      </c>
      <c r="B433">
        <v>6</v>
      </c>
      <c r="C433" t="s">
        <v>5</v>
      </c>
      <c r="D433" t="s">
        <v>5</v>
      </c>
      <c r="E433" s="7" t="s">
        <v>600</v>
      </c>
      <c r="F433" t="s">
        <v>5</v>
      </c>
    </row>
    <row r="434" spans="1:7" ht="28.5">
      <c r="A434" t="s">
        <v>398</v>
      </c>
      <c r="B434">
        <v>3</v>
      </c>
      <c r="C434" t="s">
        <v>5</v>
      </c>
      <c r="D434" t="s">
        <v>8</v>
      </c>
      <c r="E434" s="7" t="s">
        <v>919</v>
      </c>
      <c r="F434" t="s">
        <v>5</v>
      </c>
    </row>
    <row r="435" spans="1:7">
      <c r="A435" t="s">
        <v>399</v>
      </c>
      <c r="B435">
        <v>31</v>
      </c>
      <c r="C435" t="s">
        <v>5</v>
      </c>
      <c r="D435" t="s">
        <v>5</v>
      </c>
      <c r="E435" s="53" t="s">
        <v>403</v>
      </c>
      <c r="F435" t="s">
        <v>8</v>
      </c>
      <c r="G435" s="53"/>
    </row>
    <row r="436" spans="1:7">
      <c r="A436" t="s">
        <v>400</v>
      </c>
      <c r="B436">
        <v>23</v>
      </c>
      <c r="C436" t="s">
        <v>5</v>
      </c>
      <c r="D436" t="s">
        <v>5</v>
      </c>
      <c r="E436" s="53"/>
      <c r="F436" t="s">
        <v>8</v>
      </c>
      <c r="G436" s="53"/>
    </row>
    <row r="437" spans="1:7" ht="27" customHeight="1">
      <c r="A437" t="s">
        <v>401</v>
      </c>
      <c r="B437">
        <v>18</v>
      </c>
      <c r="C437" t="s">
        <v>5</v>
      </c>
      <c r="D437" t="s">
        <v>5</v>
      </c>
      <c r="E437" s="53"/>
      <c r="F437" t="s">
        <v>8</v>
      </c>
      <c r="G437" s="53"/>
    </row>
    <row r="438" spans="1:7">
      <c r="A438" t="s">
        <v>402</v>
      </c>
      <c r="B438">
        <v>2</v>
      </c>
      <c r="C438" t="s">
        <v>8</v>
      </c>
      <c r="D438" t="s">
        <v>8</v>
      </c>
      <c r="E438" s="6" t="s">
        <v>22</v>
      </c>
      <c r="F438" t="s">
        <v>8</v>
      </c>
    </row>
    <row r="439" spans="1:7" ht="28.5">
      <c r="A439" t="s">
        <v>404</v>
      </c>
      <c r="B439">
        <v>2</v>
      </c>
      <c r="C439" t="s">
        <v>5</v>
      </c>
      <c r="D439" t="s">
        <v>8</v>
      </c>
      <c r="E439" s="7" t="s">
        <v>919</v>
      </c>
      <c r="F439" t="s">
        <v>5</v>
      </c>
    </row>
    <row r="440" spans="1:7" ht="28.5">
      <c r="A440" t="s">
        <v>405</v>
      </c>
      <c r="B440">
        <v>1</v>
      </c>
      <c r="C440" t="s">
        <v>5</v>
      </c>
      <c r="D440" t="s">
        <v>5</v>
      </c>
      <c r="E440" s="7" t="s">
        <v>917</v>
      </c>
      <c r="F440" t="s">
        <v>5</v>
      </c>
    </row>
    <row r="441" spans="1:7" ht="28.5">
      <c r="A441" t="s">
        <v>406</v>
      </c>
      <c r="B441">
        <v>3</v>
      </c>
      <c r="C441" t="s">
        <v>5</v>
      </c>
      <c r="D441" t="s">
        <v>23</v>
      </c>
      <c r="E441" s="7" t="s">
        <v>919</v>
      </c>
      <c r="F441" t="s">
        <v>5</v>
      </c>
    </row>
    <row r="442" spans="1:7" ht="15">
      <c r="B442" s="1">
        <f>B419+B420+B421+B422+B423+B424+B425+B426+B428+B429+B430+B431+B432+B433+B434+C442+B435+B436+B437+B438+B439+B440+B441</f>
        <v>130</v>
      </c>
    </row>
    <row r="443" spans="1:7" ht="18">
      <c r="A443" s="54" t="s">
        <v>407</v>
      </c>
      <c r="B443" s="55"/>
    </row>
    <row r="444" spans="1:7">
      <c r="A444" t="s">
        <v>408</v>
      </c>
      <c r="B444">
        <v>50</v>
      </c>
      <c r="C444" t="s">
        <v>5</v>
      </c>
      <c r="D444" t="s">
        <v>5</v>
      </c>
      <c r="E444" s="53" t="s">
        <v>947</v>
      </c>
      <c r="G444" s="53"/>
    </row>
    <row r="445" spans="1:7">
      <c r="A445" t="s">
        <v>409</v>
      </c>
      <c r="B445">
        <v>58</v>
      </c>
      <c r="C445" t="s">
        <v>5</v>
      </c>
      <c r="D445" t="s">
        <v>5</v>
      </c>
      <c r="E445" s="53"/>
      <c r="G445" s="53"/>
    </row>
    <row r="446" spans="1:7" ht="66" customHeight="1">
      <c r="A446" t="s">
        <v>410</v>
      </c>
      <c r="B446">
        <v>51</v>
      </c>
      <c r="C446" t="s">
        <v>5</v>
      </c>
      <c r="D446" t="s">
        <v>5</v>
      </c>
      <c r="E446" s="53"/>
      <c r="G446" s="53"/>
    </row>
    <row r="447" spans="1:7">
      <c r="A447" t="s">
        <v>411</v>
      </c>
      <c r="B447">
        <v>33</v>
      </c>
      <c r="C447" t="s">
        <v>5</v>
      </c>
      <c r="D447" t="s">
        <v>5</v>
      </c>
      <c r="E447" s="53" t="s">
        <v>935</v>
      </c>
      <c r="G447" s="7"/>
    </row>
    <row r="448" spans="1:7">
      <c r="A448" t="s">
        <v>412</v>
      </c>
      <c r="B448">
        <v>42</v>
      </c>
      <c r="C448" t="s">
        <v>5</v>
      </c>
      <c r="D448" t="s">
        <v>5</v>
      </c>
      <c r="E448" s="53"/>
      <c r="G448" s="7"/>
    </row>
    <row r="449" spans="1:7">
      <c r="A449" t="s">
        <v>413</v>
      </c>
      <c r="B449">
        <v>47</v>
      </c>
      <c r="C449" t="s">
        <v>5</v>
      </c>
      <c r="D449" t="s">
        <v>5</v>
      </c>
      <c r="E449" s="53"/>
      <c r="G449" s="7"/>
    </row>
    <row r="450" spans="1:7" ht="15">
      <c r="B450" s="1">
        <f>B444+B445+B446+B447+B448+B449</f>
        <v>281</v>
      </c>
    </row>
    <row r="451" spans="1:7" ht="18">
      <c r="A451" s="54" t="s">
        <v>414</v>
      </c>
      <c r="B451" s="55"/>
    </row>
    <row r="452" spans="1:7" ht="28.5">
      <c r="A452" t="s">
        <v>415</v>
      </c>
      <c r="B452">
        <v>6</v>
      </c>
      <c r="C452" t="s">
        <v>5</v>
      </c>
      <c r="D452" t="s">
        <v>8</v>
      </c>
      <c r="E452" s="7" t="s">
        <v>920</v>
      </c>
      <c r="F452" t="s">
        <v>5</v>
      </c>
      <c r="G452" s="22"/>
    </row>
    <row r="453" spans="1:7">
      <c r="A453" t="s">
        <v>937</v>
      </c>
      <c r="B453">
        <v>3</v>
      </c>
      <c r="C453" t="s">
        <v>5</v>
      </c>
      <c r="D453" t="s">
        <v>5</v>
      </c>
      <c r="E453" s="53" t="s">
        <v>938</v>
      </c>
      <c r="G453" s="23"/>
    </row>
    <row r="454" spans="1:7" ht="14.25" customHeight="1">
      <c r="A454" t="s">
        <v>416</v>
      </c>
      <c r="B454">
        <v>3</v>
      </c>
      <c r="C454" t="s">
        <v>5</v>
      </c>
      <c r="D454" t="s">
        <v>5</v>
      </c>
      <c r="E454" s="53"/>
      <c r="F454" t="s">
        <v>8</v>
      </c>
    </row>
    <row r="455" spans="1:7">
      <c r="A455" t="s">
        <v>417</v>
      </c>
      <c r="B455">
        <v>3</v>
      </c>
      <c r="C455" t="s">
        <v>5</v>
      </c>
      <c r="D455" t="s">
        <v>5</v>
      </c>
      <c r="E455" s="53"/>
      <c r="F455" t="s">
        <v>8</v>
      </c>
    </row>
    <row r="456" spans="1:7">
      <c r="A456" t="s">
        <v>418</v>
      </c>
      <c r="B456">
        <v>2</v>
      </c>
      <c r="C456" t="s">
        <v>5</v>
      </c>
      <c r="D456" t="s">
        <v>5</v>
      </c>
      <c r="E456" s="53"/>
      <c r="F456" t="s">
        <v>8</v>
      </c>
    </row>
    <row r="457" spans="1:7">
      <c r="A457" t="s">
        <v>419</v>
      </c>
      <c r="B457">
        <v>1</v>
      </c>
      <c r="C457" t="s">
        <v>5</v>
      </c>
      <c r="D457" t="s">
        <v>5</v>
      </c>
      <c r="E457" s="53"/>
      <c r="F457" t="s">
        <v>8</v>
      </c>
    </row>
    <row r="458" spans="1:7">
      <c r="A458" t="s">
        <v>421</v>
      </c>
      <c r="B458">
        <v>1</v>
      </c>
      <c r="C458" t="s">
        <v>5</v>
      </c>
      <c r="D458" t="s">
        <v>5</v>
      </c>
      <c r="E458" s="53"/>
      <c r="F458" t="s">
        <v>8</v>
      </c>
    </row>
    <row r="459" spans="1:7">
      <c r="A459" t="s">
        <v>422</v>
      </c>
      <c r="B459">
        <v>1</v>
      </c>
      <c r="C459" t="s">
        <v>5</v>
      </c>
      <c r="D459" t="s">
        <v>5</v>
      </c>
      <c r="E459" s="53"/>
      <c r="F459" t="s">
        <v>8</v>
      </c>
    </row>
    <row r="460" spans="1:7">
      <c r="A460" t="s">
        <v>420</v>
      </c>
      <c r="B460">
        <v>3</v>
      </c>
      <c r="C460" t="s">
        <v>5</v>
      </c>
      <c r="D460" t="s">
        <v>5</v>
      </c>
      <c r="E460" s="53"/>
      <c r="F460" t="s">
        <v>8</v>
      </c>
    </row>
    <row r="461" spans="1:7" ht="28.5">
      <c r="A461" t="s">
        <v>423</v>
      </c>
      <c r="B461">
        <v>4</v>
      </c>
      <c r="C461" t="s">
        <v>5</v>
      </c>
      <c r="D461" t="s">
        <v>8</v>
      </c>
      <c r="E461" s="7" t="s">
        <v>919</v>
      </c>
      <c r="F461" t="s">
        <v>5</v>
      </c>
    </row>
    <row r="462" spans="1:7" ht="28.5">
      <c r="A462" t="s">
        <v>424</v>
      </c>
      <c r="B462">
        <v>7</v>
      </c>
      <c r="C462" t="s">
        <v>5</v>
      </c>
      <c r="D462" t="s">
        <v>8</v>
      </c>
      <c r="E462" s="7" t="s">
        <v>920</v>
      </c>
      <c r="F462" t="s">
        <v>5</v>
      </c>
    </row>
    <row r="463" spans="1:7" ht="28.5">
      <c r="A463" t="s">
        <v>425</v>
      </c>
      <c r="B463">
        <v>4</v>
      </c>
      <c r="C463" t="s">
        <v>5</v>
      </c>
      <c r="D463" t="s">
        <v>5</v>
      </c>
      <c r="E463" s="7" t="s">
        <v>917</v>
      </c>
      <c r="F463" t="s">
        <v>5</v>
      </c>
    </row>
    <row r="464" spans="1:7" ht="15">
      <c r="B464" s="1">
        <f>B452+B454+B455+B456+B457+B458+B459+B460+B461+B462+B463</f>
        <v>35</v>
      </c>
    </row>
    <row r="465" spans="1:6" ht="18">
      <c r="A465" s="54" t="s">
        <v>426</v>
      </c>
      <c r="B465" s="55"/>
    </row>
    <row r="466" spans="1:6" ht="28.5">
      <c r="A466" t="s">
        <v>427</v>
      </c>
      <c r="B466">
        <v>3</v>
      </c>
      <c r="C466" t="s">
        <v>5</v>
      </c>
      <c r="D466" t="s">
        <v>8</v>
      </c>
      <c r="E466" s="7" t="s">
        <v>919</v>
      </c>
      <c r="F466" t="s">
        <v>5</v>
      </c>
    </row>
    <row r="467" spans="1:6">
      <c r="A467" t="s">
        <v>428</v>
      </c>
      <c r="B467">
        <v>0</v>
      </c>
      <c r="C467">
        <v>0</v>
      </c>
      <c r="D467">
        <v>0</v>
      </c>
      <c r="E467" s="7" t="s">
        <v>13</v>
      </c>
      <c r="F467" t="s">
        <v>13</v>
      </c>
    </row>
    <row r="468" spans="1:6">
      <c r="A468" t="s">
        <v>429</v>
      </c>
      <c r="B468">
        <v>1</v>
      </c>
      <c r="C468" t="s">
        <v>8</v>
      </c>
      <c r="D468" t="s">
        <v>8</v>
      </c>
      <c r="E468" s="7" t="s">
        <v>22</v>
      </c>
      <c r="F468" t="s">
        <v>8</v>
      </c>
    </row>
    <row r="469" spans="1:6" ht="28.5">
      <c r="A469" t="s">
        <v>430</v>
      </c>
      <c r="B469">
        <v>3</v>
      </c>
      <c r="C469" t="s">
        <v>5</v>
      </c>
      <c r="D469" t="s">
        <v>8</v>
      </c>
      <c r="E469" s="7" t="s">
        <v>919</v>
      </c>
      <c r="F469" t="s">
        <v>5</v>
      </c>
    </row>
    <row r="470" spans="1:6">
      <c r="A470" t="s">
        <v>431</v>
      </c>
      <c r="B470">
        <v>1</v>
      </c>
      <c r="C470" t="s">
        <v>8</v>
      </c>
      <c r="D470" t="s">
        <v>8</v>
      </c>
      <c r="E470" s="7" t="s">
        <v>22</v>
      </c>
      <c r="F470" t="s">
        <v>8</v>
      </c>
    </row>
    <row r="471" spans="1:6" ht="28.5">
      <c r="A471" t="s">
        <v>432</v>
      </c>
      <c r="B471">
        <v>2</v>
      </c>
      <c r="C471" t="s">
        <v>5</v>
      </c>
      <c r="D471" t="s">
        <v>8</v>
      </c>
      <c r="E471" s="7" t="s">
        <v>919</v>
      </c>
      <c r="F471" t="s">
        <v>5</v>
      </c>
    </row>
    <row r="472" spans="1:6">
      <c r="A472" t="s">
        <v>433</v>
      </c>
      <c r="B472">
        <v>2</v>
      </c>
      <c r="C472" t="s">
        <v>8</v>
      </c>
      <c r="D472" t="s">
        <v>8</v>
      </c>
      <c r="E472" s="7" t="s">
        <v>22</v>
      </c>
      <c r="F472" t="s">
        <v>8</v>
      </c>
    </row>
    <row r="473" spans="1:6">
      <c r="A473" t="s">
        <v>434</v>
      </c>
      <c r="B473">
        <v>0</v>
      </c>
      <c r="C473" t="s">
        <v>8</v>
      </c>
      <c r="D473" t="s">
        <v>8</v>
      </c>
      <c r="E473" s="7" t="s">
        <v>22</v>
      </c>
      <c r="F473" t="s">
        <v>8</v>
      </c>
    </row>
    <row r="474" spans="1:6">
      <c r="A474" t="s">
        <v>435</v>
      </c>
      <c r="B474">
        <v>0</v>
      </c>
      <c r="C474">
        <v>0</v>
      </c>
      <c r="D474">
        <v>0</v>
      </c>
      <c r="E474" s="7" t="s">
        <v>13</v>
      </c>
      <c r="F474" t="s">
        <v>13</v>
      </c>
    </row>
    <row r="475" spans="1:6" ht="28.5">
      <c r="A475" s="7" t="s">
        <v>436</v>
      </c>
      <c r="B475">
        <v>3</v>
      </c>
      <c r="C475" t="s">
        <v>5</v>
      </c>
      <c r="D475" t="s">
        <v>5</v>
      </c>
      <c r="E475" s="7" t="s">
        <v>917</v>
      </c>
      <c r="F475" t="s">
        <v>5</v>
      </c>
    </row>
    <row r="476" spans="1:6" ht="28.5">
      <c r="A476" t="s">
        <v>437</v>
      </c>
      <c r="B476">
        <v>2</v>
      </c>
      <c r="C476" t="s">
        <v>5</v>
      </c>
      <c r="D476" t="s">
        <v>5</v>
      </c>
      <c r="E476" s="7" t="s">
        <v>917</v>
      </c>
      <c r="F476" t="s">
        <v>5</v>
      </c>
    </row>
    <row r="477" spans="1:6" ht="28.5">
      <c r="A477" t="s">
        <v>438</v>
      </c>
      <c r="B477">
        <v>1</v>
      </c>
      <c r="C477" t="s">
        <v>5</v>
      </c>
      <c r="D477" t="s">
        <v>5</v>
      </c>
      <c r="E477" s="7" t="s">
        <v>917</v>
      </c>
      <c r="F477" t="s">
        <v>5</v>
      </c>
    </row>
    <row r="478" spans="1:6" ht="15">
      <c r="B478" s="1">
        <f>B466+B467+B468+B469+B470+B471+B472+B473+B474+B475+B476+B477</f>
        <v>18</v>
      </c>
    </row>
    <row r="479" spans="1:6" ht="18">
      <c r="A479" s="54" t="s">
        <v>439</v>
      </c>
      <c r="B479" s="55"/>
    </row>
    <row r="480" spans="1:6" ht="28.5">
      <c r="A480" t="s">
        <v>440</v>
      </c>
      <c r="B480">
        <v>3</v>
      </c>
      <c r="C480" t="s">
        <v>5</v>
      </c>
      <c r="D480" t="s">
        <v>8</v>
      </c>
      <c r="E480" s="7" t="s">
        <v>919</v>
      </c>
      <c r="F480" t="s">
        <v>5</v>
      </c>
    </row>
    <row r="481" spans="1:6" ht="28.5">
      <c r="A481" t="s">
        <v>441</v>
      </c>
      <c r="B481">
        <v>3</v>
      </c>
      <c r="C481" t="s">
        <v>5</v>
      </c>
      <c r="D481" t="s">
        <v>8</v>
      </c>
      <c r="E481" s="7" t="s">
        <v>919</v>
      </c>
      <c r="F481" t="s">
        <v>5</v>
      </c>
    </row>
    <row r="482" spans="1:6" ht="28.5">
      <c r="A482" t="s">
        <v>442</v>
      </c>
      <c r="B482">
        <v>1</v>
      </c>
      <c r="C482" t="s">
        <v>5</v>
      </c>
      <c r="D482" t="s">
        <v>5</v>
      </c>
      <c r="E482" s="7" t="s">
        <v>924</v>
      </c>
      <c r="F482" t="s">
        <v>5</v>
      </c>
    </row>
    <row r="483" spans="1:6" ht="15">
      <c r="B483" s="1">
        <f>B480+B481+B482</f>
        <v>7</v>
      </c>
    </row>
    <row r="484" spans="1:6" ht="18">
      <c r="A484" s="54" t="s">
        <v>443</v>
      </c>
      <c r="B484" s="55"/>
    </row>
    <row r="485" spans="1:6" ht="28.5">
      <c r="A485" t="s">
        <v>444</v>
      </c>
      <c r="B485">
        <v>3</v>
      </c>
      <c r="C485" t="s">
        <v>5</v>
      </c>
      <c r="D485" t="s">
        <v>8</v>
      </c>
      <c r="E485" s="8" t="s">
        <v>919</v>
      </c>
      <c r="F485" t="s">
        <v>5</v>
      </c>
    </row>
    <row r="486" spans="1:6" ht="28.5">
      <c r="A486" t="s">
        <v>445</v>
      </c>
      <c r="B486">
        <v>3</v>
      </c>
      <c r="C486" t="s">
        <v>5</v>
      </c>
      <c r="D486" t="s">
        <v>5</v>
      </c>
      <c r="E486" s="8" t="s">
        <v>917</v>
      </c>
      <c r="F486" t="s">
        <v>5</v>
      </c>
    </row>
    <row r="487" spans="1:6" ht="28.5">
      <c r="A487" t="s">
        <v>446</v>
      </c>
      <c r="B487">
        <v>2</v>
      </c>
      <c r="C487" t="s">
        <v>5</v>
      </c>
      <c r="D487" t="s">
        <v>5</v>
      </c>
      <c r="E487" s="8" t="s">
        <v>917</v>
      </c>
      <c r="F487" t="s">
        <v>5</v>
      </c>
    </row>
    <row r="488" spans="1:6" ht="28.5">
      <c r="A488" t="s">
        <v>447</v>
      </c>
      <c r="B488">
        <v>2</v>
      </c>
      <c r="C488" t="s">
        <v>5</v>
      </c>
      <c r="D488" t="s">
        <v>8</v>
      </c>
      <c r="E488" s="8" t="s">
        <v>919</v>
      </c>
      <c r="F488" t="s">
        <v>5</v>
      </c>
    </row>
    <row r="489" spans="1:6" ht="28.5">
      <c r="A489" t="s">
        <v>448</v>
      </c>
      <c r="B489">
        <v>4</v>
      </c>
      <c r="C489" t="s">
        <v>5</v>
      </c>
      <c r="D489" t="s">
        <v>8</v>
      </c>
      <c r="E489" s="8" t="s">
        <v>919</v>
      </c>
      <c r="F489" t="s">
        <v>5</v>
      </c>
    </row>
    <row r="490" spans="1:6" ht="28.5">
      <c r="A490" t="s">
        <v>449</v>
      </c>
      <c r="B490">
        <v>5</v>
      </c>
      <c r="C490" t="s">
        <v>5</v>
      </c>
      <c r="D490" t="s">
        <v>8</v>
      </c>
      <c r="E490" s="8" t="s">
        <v>600</v>
      </c>
      <c r="F490" t="s">
        <v>5</v>
      </c>
    </row>
    <row r="491" spans="1:6" ht="28.5">
      <c r="A491" t="s">
        <v>450</v>
      </c>
      <c r="B491">
        <v>5</v>
      </c>
      <c r="C491" t="s">
        <v>5</v>
      </c>
      <c r="D491" t="s">
        <v>5</v>
      </c>
      <c r="E491" s="8" t="s">
        <v>917</v>
      </c>
      <c r="F491" t="s">
        <v>5</v>
      </c>
    </row>
    <row r="492" spans="1:6" ht="28.5">
      <c r="A492" t="s">
        <v>451</v>
      </c>
      <c r="B492">
        <v>4</v>
      </c>
      <c r="C492" t="s">
        <v>5</v>
      </c>
      <c r="D492" t="s">
        <v>5</v>
      </c>
      <c r="E492" s="8" t="s">
        <v>917</v>
      </c>
      <c r="F492" t="s">
        <v>5</v>
      </c>
    </row>
    <row r="493" spans="1:6" ht="15">
      <c r="B493" s="1">
        <f>B485+B486+B487+B488+B489+B490+B491+B492</f>
        <v>28</v>
      </c>
    </row>
    <row r="494" spans="1:6" ht="18">
      <c r="A494" s="54" t="s">
        <v>452</v>
      </c>
      <c r="B494" s="55"/>
    </row>
    <row r="495" spans="1:6" ht="28.5">
      <c r="A495" t="s">
        <v>453</v>
      </c>
      <c r="B495">
        <v>1</v>
      </c>
      <c r="C495" t="s">
        <v>5</v>
      </c>
      <c r="D495" t="s">
        <v>5</v>
      </c>
      <c r="E495" s="8" t="s">
        <v>917</v>
      </c>
      <c r="F495" t="s">
        <v>5</v>
      </c>
    </row>
    <row r="496" spans="1:6" ht="15">
      <c r="B496" s="21">
        <v>1</v>
      </c>
    </row>
    <row r="497" spans="1:6" ht="18">
      <c r="A497" s="54" t="s">
        <v>454</v>
      </c>
      <c r="B497" s="55"/>
    </row>
    <row r="498" spans="1:6" ht="28.5">
      <c r="A498" t="s">
        <v>455</v>
      </c>
      <c r="B498">
        <v>3</v>
      </c>
      <c r="C498" t="s">
        <v>5</v>
      </c>
      <c r="D498" t="s">
        <v>8</v>
      </c>
      <c r="E498" s="8" t="s">
        <v>919</v>
      </c>
      <c r="F498" t="s">
        <v>5</v>
      </c>
    </row>
    <row r="499" spans="1:6">
      <c r="A499" t="s">
        <v>456</v>
      </c>
      <c r="B499">
        <v>0</v>
      </c>
      <c r="C499">
        <v>0</v>
      </c>
      <c r="D499">
        <v>0</v>
      </c>
      <c r="E499" t="s">
        <v>13</v>
      </c>
      <c r="F499" t="s">
        <v>13</v>
      </c>
    </row>
    <row r="500" spans="1:6" ht="15">
      <c r="B500" s="1">
        <f>B498+B499</f>
        <v>3</v>
      </c>
    </row>
    <row r="501" spans="1:6" ht="18">
      <c r="A501" s="51" t="s">
        <v>984</v>
      </c>
      <c r="B501" s="56"/>
    </row>
    <row r="502" spans="1:6" ht="42.75">
      <c r="A502" t="s">
        <v>985</v>
      </c>
      <c r="B502" s="5">
        <v>5</v>
      </c>
      <c r="C502" t="s">
        <v>5</v>
      </c>
      <c r="D502" t="s">
        <v>5</v>
      </c>
      <c r="E502" s="43" t="s">
        <v>986</v>
      </c>
      <c r="F502" t="s">
        <v>5</v>
      </c>
    </row>
    <row r="503" spans="1:6" ht="15">
      <c r="B503" s="1">
        <v>5</v>
      </c>
      <c r="E503" s="43"/>
    </row>
    <row r="504" spans="1:6" ht="18">
      <c r="A504" s="54" t="s">
        <v>457</v>
      </c>
      <c r="B504" s="55"/>
    </row>
    <row r="505" spans="1:6" ht="28.5">
      <c r="A505" t="s">
        <v>458</v>
      </c>
      <c r="B505">
        <v>3</v>
      </c>
      <c r="C505" t="s">
        <v>5</v>
      </c>
      <c r="D505" t="s">
        <v>8</v>
      </c>
      <c r="E505" s="8" t="s">
        <v>919</v>
      </c>
      <c r="F505" t="s">
        <v>5</v>
      </c>
    </row>
    <row r="506" spans="1:6">
      <c r="A506" t="s">
        <v>459</v>
      </c>
      <c r="B506">
        <v>2</v>
      </c>
      <c r="C506" t="s">
        <v>8</v>
      </c>
      <c r="D506" t="s">
        <v>8</v>
      </c>
      <c r="E506" t="s">
        <v>22</v>
      </c>
      <c r="F506" t="s">
        <v>8</v>
      </c>
    </row>
    <row r="507" spans="1:6">
      <c r="A507" t="s">
        <v>460</v>
      </c>
      <c r="B507">
        <v>1</v>
      </c>
      <c r="C507" t="s">
        <v>8</v>
      </c>
      <c r="D507" t="s">
        <v>8</v>
      </c>
      <c r="E507" t="s">
        <v>22</v>
      </c>
      <c r="F507" t="s">
        <v>8</v>
      </c>
    </row>
    <row r="508" spans="1:6">
      <c r="A508" t="s">
        <v>461</v>
      </c>
      <c r="B508">
        <v>1</v>
      </c>
      <c r="C508" t="s">
        <v>8</v>
      </c>
      <c r="D508" t="s">
        <v>23</v>
      </c>
      <c r="E508" t="s">
        <v>22</v>
      </c>
      <c r="F508" t="s">
        <v>8</v>
      </c>
    </row>
    <row r="509" spans="1:6">
      <c r="A509" t="s">
        <v>462</v>
      </c>
      <c r="B509">
        <v>1</v>
      </c>
      <c r="C509" t="s">
        <v>8</v>
      </c>
      <c r="D509" t="s">
        <v>8</v>
      </c>
      <c r="E509" t="s">
        <v>22</v>
      </c>
      <c r="F509" t="s">
        <v>8</v>
      </c>
    </row>
    <row r="510" spans="1:6">
      <c r="A510" s="3" t="s">
        <v>463</v>
      </c>
      <c r="B510">
        <v>2</v>
      </c>
      <c r="C510" t="s">
        <v>8</v>
      </c>
      <c r="D510" t="s">
        <v>23</v>
      </c>
      <c r="E510" t="s">
        <v>22</v>
      </c>
      <c r="F510" t="s">
        <v>8</v>
      </c>
    </row>
    <row r="511" spans="1:6" ht="28.5">
      <c r="A511" t="s">
        <v>464</v>
      </c>
      <c r="B511">
        <v>2</v>
      </c>
      <c r="C511" t="s">
        <v>5</v>
      </c>
      <c r="D511" t="s">
        <v>5</v>
      </c>
      <c r="E511" s="8" t="s">
        <v>917</v>
      </c>
      <c r="F511" t="s">
        <v>5</v>
      </c>
    </row>
    <row r="512" spans="1:6" ht="28.5">
      <c r="A512" t="s">
        <v>465</v>
      </c>
      <c r="B512">
        <v>1</v>
      </c>
      <c r="C512" t="s">
        <v>5</v>
      </c>
      <c r="D512" t="s">
        <v>5</v>
      </c>
      <c r="E512" s="8" t="s">
        <v>917</v>
      </c>
      <c r="F512" t="s">
        <v>5</v>
      </c>
    </row>
    <row r="513" spans="1:6" ht="28.5">
      <c r="A513" t="s">
        <v>466</v>
      </c>
      <c r="B513">
        <v>6</v>
      </c>
      <c r="C513" t="s">
        <v>5</v>
      </c>
      <c r="D513" t="s">
        <v>5</v>
      </c>
      <c r="E513" s="8" t="s">
        <v>600</v>
      </c>
      <c r="F513" t="s">
        <v>5</v>
      </c>
    </row>
    <row r="514" spans="1:6" ht="28.5">
      <c r="A514" t="s">
        <v>467</v>
      </c>
      <c r="B514">
        <v>3</v>
      </c>
      <c r="C514" t="s">
        <v>5</v>
      </c>
      <c r="D514" t="s">
        <v>5</v>
      </c>
      <c r="E514" s="8" t="s">
        <v>18</v>
      </c>
      <c r="F514" t="s">
        <v>5</v>
      </c>
    </row>
    <row r="515" spans="1:6" ht="28.5">
      <c r="A515" t="s">
        <v>468</v>
      </c>
      <c r="B515">
        <v>3</v>
      </c>
      <c r="C515" t="s">
        <v>5</v>
      </c>
      <c r="D515" t="s">
        <v>5</v>
      </c>
      <c r="E515" s="8" t="s">
        <v>917</v>
      </c>
      <c r="F515" t="s">
        <v>5</v>
      </c>
    </row>
    <row r="516" spans="1:6" ht="28.5">
      <c r="A516" t="s">
        <v>469</v>
      </c>
      <c r="B516">
        <v>2</v>
      </c>
      <c r="C516" t="s">
        <v>5</v>
      </c>
      <c r="D516" t="s">
        <v>5</v>
      </c>
      <c r="E516" s="8" t="s">
        <v>917</v>
      </c>
      <c r="F516" t="s">
        <v>5</v>
      </c>
    </row>
    <row r="517" spans="1:6">
      <c r="A517" t="s">
        <v>953</v>
      </c>
      <c r="B517">
        <v>0</v>
      </c>
      <c r="C517">
        <v>0</v>
      </c>
      <c r="D517">
        <v>0</v>
      </c>
      <c r="E517" s="26" t="s">
        <v>13</v>
      </c>
      <c r="F517" t="s">
        <v>13</v>
      </c>
    </row>
    <row r="518" spans="1:6" ht="28.5">
      <c r="A518" t="s">
        <v>470</v>
      </c>
      <c r="B518">
        <v>2</v>
      </c>
      <c r="C518" t="s">
        <v>5</v>
      </c>
      <c r="D518" t="s">
        <v>5</v>
      </c>
      <c r="E518" s="8" t="s">
        <v>18</v>
      </c>
      <c r="F518" t="s">
        <v>5</v>
      </c>
    </row>
    <row r="519" spans="1:6" ht="28.5">
      <c r="A519" t="s">
        <v>471</v>
      </c>
      <c r="B519">
        <v>2</v>
      </c>
      <c r="C519" t="s">
        <v>5</v>
      </c>
      <c r="D519" t="s">
        <v>8</v>
      </c>
      <c r="E519" s="8" t="s">
        <v>919</v>
      </c>
      <c r="F519" t="s">
        <v>5</v>
      </c>
    </row>
    <row r="520" spans="1:6" ht="28.5">
      <c r="A520" t="s">
        <v>472</v>
      </c>
      <c r="B520">
        <v>2</v>
      </c>
      <c r="C520" t="s">
        <v>5</v>
      </c>
      <c r="D520" t="s">
        <v>8</v>
      </c>
      <c r="E520" s="8" t="s">
        <v>919</v>
      </c>
      <c r="F520" t="s">
        <v>5</v>
      </c>
    </row>
    <row r="521" spans="1:6" ht="28.5">
      <c r="A521" t="s">
        <v>473</v>
      </c>
      <c r="B521">
        <v>2</v>
      </c>
      <c r="C521" t="s">
        <v>5</v>
      </c>
      <c r="D521" t="s">
        <v>8</v>
      </c>
      <c r="E521" s="8" t="s">
        <v>919</v>
      </c>
      <c r="F521" t="s">
        <v>5</v>
      </c>
    </row>
    <row r="522" spans="1:6" ht="28.5">
      <c r="A522" t="s">
        <v>474</v>
      </c>
      <c r="B522">
        <v>3</v>
      </c>
      <c r="C522" t="s">
        <v>5</v>
      </c>
      <c r="D522" t="s">
        <v>5</v>
      </c>
      <c r="E522" s="8" t="s">
        <v>917</v>
      </c>
      <c r="F522" t="s">
        <v>5</v>
      </c>
    </row>
    <row r="523" spans="1:6" ht="28.5">
      <c r="A523" t="s">
        <v>475</v>
      </c>
      <c r="B523">
        <v>4</v>
      </c>
      <c r="C523" t="s">
        <v>5</v>
      </c>
      <c r="D523" t="s">
        <v>8</v>
      </c>
      <c r="E523" s="8" t="s">
        <v>919</v>
      </c>
      <c r="F523" t="s">
        <v>5</v>
      </c>
    </row>
    <row r="524" spans="1:6" ht="28.5">
      <c r="A524" t="s">
        <v>476</v>
      </c>
      <c r="B524">
        <v>1</v>
      </c>
      <c r="C524" t="s">
        <v>5</v>
      </c>
      <c r="D524" t="s">
        <v>8</v>
      </c>
      <c r="E524" s="8" t="s">
        <v>919</v>
      </c>
      <c r="F524" t="s">
        <v>5</v>
      </c>
    </row>
    <row r="525" spans="1:6">
      <c r="A525" s="3" t="s">
        <v>477</v>
      </c>
      <c r="B525">
        <v>1</v>
      </c>
      <c r="C525" t="s">
        <v>8</v>
      </c>
      <c r="D525" t="s">
        <v>8</v>
      </c>
      <c r="E525" s="8" t="s">
        <v>22</v>
      </c>
      <c r="F525" t="s">
        <v>8</v>
      </c>
    </row>
    <row r="526" spans="1:6" ht="28.5">
      <c r="A526" t="s">
        <v>478</v>
      </c>
      <c r="B526">
        <v>4</v>
      </c>
      <c r="C526" t="s">
        <v>5</v>
      </c>
      <c r="D526" t="s">
        <v>8</v>
      </c>
      <c r="E526" s="8" t="s">
        <v>919</v>
      </c>
      <c r="F526" t="s">
        <v>5</v>
      </c>
    </row>
    <row r="527" spans="1:6" ht="28.5">
      <c r="A527" t="s">
        <v>479</v>
      </c>
      <c r="B527">
        <v>2</v>
      </c>
      <c r="C527" t="s">
        <v>5</v>
      </c>
      <c r="D527" t="s">
        <v>8</v>
      </c>
      <c r="E527" s="8" t="s">
        <v>919</v>
      </c>
      <c r="F527" t="s">
        <v>5</v>
      </c>
    </row>
    <row r="528" spans="1:6" ht="28.5">
      <c r="A528" t="s">
        <v>480</v>
      </c>
      <c r="B528">
        <v>4</v>
      </c>
      <c r="C528" t="s">
        <v>5</v>
      </c>
      <c r="D528" t="s">
        <v>5</v>
      </c>
      <c r="E528" s="8" t="s">
        <v>18</v>
      </c>
      <c r="F528" t="s">
        <v>5</v>
      </c>
    </row>
    <row r="529" spans="1:6" ht="28.5">
      <c r="A529" t="s">
        <v>941</v>
      </c>
      <c r="B529">
        <v>2</v>
      </c>
      <c r="C529" t="s">
        <v>5</v>
      </c>
      <c r="D529" t="s">
        <v>5</v>
      </c>
      <c r="E529" s="24" t="s">
        <v>917</v>
      </c>
      <c r="F529" t="s">
        <v>5</v>
      </c>
    </row>
    <row r="530" spans="1:6" ht="28.5">
      <c r="A530" t="s">
        <v>481</v>
      </c>
      <c r="B530">
        <v>3</v>
      </c>
      <c r="C530" t="s">
        <v>5</v>
      </c>
      <c r="D530" t="s">
        <v>5</v>
      </c>
      <c r="E530" s="8" t="s">
        <v>917</v>
      </c>
      <c r="F530" t="s">
        <v>5</v>
      </c>
    </row>
    <row r="531" spans="1:6" ht="28.5">
      <c r="A531" t="s">
        <v>482</v>
      </c>
      <c r="B531">
        <v>2</v>
      </c>
      <c r="C531" t="s">
        <v>5</v>
      </c>
      <c r="D531" t="s">
        <v>5</v>
      </c>
      <c r="E531" s="8" t="s">
        <v>917</v>
      </c>
      <c r="F531" t="s">
        <v>5</v>
      </c>
    </row>
    <row r="532" spans="1:6">
      <c r="A532" s="3" t="s">
        <v>483</v>
      </c>
      <c r="B532">
        <v>0</v>
      </c>
      <c r="C532">
        <v>0</v>
      </c>
      <c r="D532">
        <v>0</v>
      </c>
      <c r="E532" s="8" t="s">
        <v>13</v>
      </c>
      <c r="F532" t="s">
        <v>13</v>
      </c>
    </row>
    <row r="533" spans="1:6" ht="28.5">
      <c r="A533" t="s">
        <v>484</v>
      </c>
      <c r="B533">
        <v>3</v>
      </c>
      <c r="C533" t="s">
        <v>5</v>
      </c>
      <c r="D533" t="s">
        <v>5</v>
      </c>
      <c r="E533" s="8" t="s">
        <v>917</v>
      </c>
      <c r="F533" t="s">
        <v>5</v>
      </c>
    </row>
    <row r="534" spans="1:6" ht="28.5">
      <c r="A534" t="s">
        <v>485</v>
      </c>
      <c r="B534">
        <v>1</v>
      </c>
      <c r="C534" t="s">
        <v>5</v>
      </c>
      <c r="D534" t="s">
        <v>8</v>
      </c>
      <c r="E534" s="8" t="s">
        <v>919</v>
      </c>
      <c r="F534" t="s">
        <v>5</v>
      </c>
    </row>
    <row r="535" spans="1:6" ht="28.5">
      <c r="A535" s="3" t="s">
        <v>486</v>
      </c>
      <c r="B535">
        <v>4</v>
      </c>
      <c r="C535" t="s">
        <v>5</v>
      </c>
      <c r="D535" t="s">
        <v>8</v>
      </c>
      <c r="E535" s="8" t="s">
        <v>919</v>
      </c>
      <c r="F535" t="s">
        <v>5</v>
      </c>
    </row>
    <row r="536" spans="1:6">
      <c r="A536" t="s">
        <v>487</v>
      </c>
      <c r="B536">
        <v>1</v>
      </c>
      <c r="C536" t="s">
        <v>8</v>
      </c>
      <c r="D536" t="s">
        <v>8</v>
      </c>
      <c r="E536" s="8" t="s">
        <v>22</v>
      </c>
      <c r="F536" t="s">
        <v>8</v>
      </c>
    </row>
    <row r="537" spans="1:6">
      <c r="A537" t="s">
        <v>488</v>
      </c>
      <c r="B537">
        <v>0</v>
      </c>
      <c r="C537">
        <v>0</v>
      </c>
      <c r="D537">
        <v>0</v>
      </c>
      <c r="E537" s="8" t="s">
        <v>13</v>
      </c>
      <c r="F537" t="s">
        <v>13</v>
      </c>
    </row>
    <row r="538" spans="1:6" ht="28.5">
      <c r="A538" t="s">
        <v>489</v>
      </c>
      <c r="B538">
        <v>4</v>
      </c>
      <c r="C538" t="s">
        <v>5</v>
      </c>
      <c r="D538" t="s">
        <v>8</v>
      </c>
      <c r="E538" s="8" t="s">
        <v>919</v>
      </c>
      <c r="F538" t="s">
        <v>5</v>
      </c>
    </row>
    <row r="539" spans="1:6" ht="28.5">
      <c r="A539" t="s">
        <v>490</v>
      </c>
      <c r="B539">
        <v>4</v>
      </c>
      <c r="C539" t="s">
        <v>5</v>
      </c>
      <c r="D539" t="s">
        <v>8</v>
      </c>
      <c r="E539" s="8" t="s">
        <v>919</v>
      </c>
      <c r="F539" t="s">
        <v>5</v>
      </c>
    </row>
    <row r="540" spans="1:6">
      <c r="A540" t="s">
        <v>491</v>
      </c>
      <c r="B540">
        <v>2</v>
      </c>
      <c r="C540" t="s">
        <v>8</v>
      </c>
      <c r="D540" t="s">
        <v>8</v>
      </c>
      <c r="E540" s="8" t="s">
        <v>22</v>
      </c>
      <c r="F540" t="s">
        <v>8</v>
      </c>
    </row>
    <row r="541" spans="1:6">
      <c r="A541" t="s">
        <v>492</v>
      </c>
      <c r="B541">
        <v>2</v>
      </c>
      <c r="C541" t="s">
        <v>8</v>
      </c>
      <c r="D541" t="s">
        <v>8</v>
      </c>
      <c r="E541" s="8" t="s">
        <v>22</v>
      </c>
      <c r="F541" t="s">
        <v>8</v>
      </c>
    </row>
    <row r="542" spans="1:6">
      <c r="A542" t="s">
        <v>493</v>
      </c>
      <c r="B542">
        <v>2</v>
      </c>
      <c r="C542" t="s">
        <v>8</v>
      </c>
      <c r="D542" t="s">
        <v>8</v>
      </c>
      <c r="E542" s="8" t="s">
        <v>22</v>
      </c>
      <c r="F542" t="s">
        <v>8</v>
      </c>
    </row>
    <row r="543" spans="1:6" ht="28.5">
      <c r="A543" s="8" t="s">
        <v>494</v>
      </c>
      <c r="B543">
        <v>6</v>
      </c>
      <c r="C543" t="s">
        <v>5</v>
      </c>
      <c r="D543" t="s">
        <v>5</v>
      </c>
      <c r="E543" s="8" t="s">
        <v>600</v>
      </c>
      <c r="F543" t="s">
        <v>5</v>
      </c>
    </row>
    <row r="544" spans="1:6">
      <c r="A544" t="s">
        <v>495</v>
      </c>
      <c r="B544">
        <v>2</v>
      </c>
      <c r="C544" t="s">
        <v>8</v>
      </c>
      <c r="D544" t="s">
        <v>8</v>
      </c>
      <c r="E544" s="8" t="s">
        <v>22</v>
      </c>
      <c r="F544" t="s">
        <v>8</v>
      </c>
    </row>
    <row r="545" spans="1:6" ht="28.5">
      <c r="A545" t="s">
        <v>496</v>
      </c>
      <c r="B545">
        <v>2</v>
      </c>
      <c r="C545" t="s">
        <v>5</v>
      </c>
      <c r="D545" t="s">
        <v>8</v>
      </c>
      <c r="E545" s="8" t="s">
        <v>919</v>
      </c>
      <c r="F545" t="s">
        <v>5</v>
      </c>
    </row>
    <row r="546" spans="1:6" ht="28.5">
      <c r="A546" t="s">
        <v>497</v>
      </c>
      <c r="B546">
        <v>3</v>
      </c>
      <c r="C546" t="s">
        <v>5</v>
      </c>
      <c r="D546" t="s">
        <v>5</v>
      </c>
      <c r="E546" s="8" t="s">
        <v>917</v>
      </c>
      <c r="F546" t="s">
        <v>5</v>
      </c>
    </row>
    <row r="547" spans="1:6" ht="28.5">
      <c r="A547" t="s">
        <v>498</v>
      </c>
      <c r="B547">
        <v>8</v>
      </c>
      <c r="C547" t="s">
        <v>5</v>
      </c>
      <c r="D547" t="s">
        <v>5</v>
      </c>
      <c r="E547" s="8" t="s">
        <v>600</v>
      </c>
      <c r="F547" t="s">
        <v>5</v>
      </c>
    </row>
    <row r="548" spans="1:6" ht="28.5">
      <c r="A548" t="s">
        <v>499</v>
      </c>
      <c r="B548">
        <v>2</v>
      </c>
      <c r="C548" t="s">
        <v>5</v>
      </c>
      <c r="D548" t="s">
        <v>5</v>
      </c>
      <c r="E548" s="8" t="s">
        <v>917</v>
      </c>
      <c r="F548" t="s">
        <v>5</v>
      </c>
    </row>
    <row r="549" spans="1:6" ht="28.5">
      <c r="A549" s="8" t="s">
        <v>968</v>
      </c>
      <c r="B549">
        <v>1</v>
      </c>
      <c r="C549" t="s">
        <v>5</v>
      </c>
      <c r="D549" t="s">
        <v>5</v>
      </c>
      <c r="E549" s="8" t="s">
        <v>917</v>
      </c>
      <c r="F549" t="s">
        <v>5</v>
      </c>
    </row>
    <row r="550" spans="1:6" ht="28.5">
      <c r="A550" t="s">
        <v>500</v>
      </c>
      <c r="B550">
        <v>2</v>
      </c>
      <c r="C550" t="s">
        <v>5</v>
      </c>
      <c r="D550" t="s">
        <v>5</v>
      </c>
      <c r="E550" s="8" t="s">
        <v>917</v>
      </c>
      <c r="F550" t="s">
        <v>5</v>
      </c>
    </row>
    <row r="551" spans="1:6" ht="28.5">
      <c r="A551" t="s">
        <v>501</v>
      </c>
      <c r="B551">
        <v>4</v>
      </c>
      <c r="C551" t="s">
        <v>5</v>
      </c>
      <c r="D551" t="s">
        <v>5</v>
      </c>
      <c r="E551" s="8" t="s">
        <v>917</v>
      </c>
      <c r="F551" t="s">
        <v>5</v>
      </c>
    </row>
    <row r="552" spans="1:6" ht="28.5">
      <c r="A552" t="s">
        <v>502</v>
      </c>
      <c r="B552">
        <v>2</v>
      </c>
      <c r="C552" t="s">
        <v>5</v>
      </c>
      <c r="D552" t="s">
        <v>5</v>
      </c>
      <c r="E552" s="8" t="s">
        <v>917</v>
      </c>
      <c r="F552" t="s">
        <v>5</v>
      </c>
    </row>
    <row r="553" spans="1:6" ht="28.5">
      <c r="A553" t="s">
        <v>503</v>
      </c>
      <c r="B553">
        <v>2</v>
      </c>
      <c r="C553" t="s">
        <v>5</v>
      </c>
      <c r="D553" t="s">
        <v>8</v>
      </c>
      <c r="E553" s="8" t="s">
        <v>919</v>
      </c>
      <c r="F553" t="s">
        <v>5</v>
      </c>
    </row>
    <row r="554" spans="1:6" ht="28.5">
      <c r="A554" t="s">
        <v>504</v>
      </c>
      <c r="B554">
        <v>2</v>
      </c>
      <c r="C554" t="s">
        <v>5</v>
      </c>
      <c r="D554" t="s">
        <v>8</v>
      </c>
      <c r="E554" s="8" t="s">
        <v>919</v>
      </c>
      <c r="F554" t="s">
        <v>5</v>
      </c>
    </row>
    <row r="555" spans="1:6" ht="28.5">
      <c r="A555" t="s">
        <v>505</v>
      </c>
      <c r="B555">
        <v>1</v>
      </c>
      <c r="C555" t="s">
        <v>5</v>
      </c>
      <c r="D555" t="s">
        <v>8</v>
      </c>
      <c r="E555" s="8" t="s">
        <v>919</v>
      </c>
      <c r="F555" t="s">
        <v>5</v>
      </c>
    </row>
    <row r="556" spans="1:6" ht="28.5">
      <c r="A556" s="8" t="s">
        <v>506</v>
      </c>
      <c r="B556">
        <v>1</v>
      </c>
      <c r="C556" t="s">
        <v>5</v>
      </c>
      <c r="D556" t="s">
        <v>5</v>
      </c>
      <c r="E556" s="8" t="s">
        <v>917</v>
      </c>
      <c r="F556" t="s">
        <v>5</v>
      </c>
    </row>
    <row r="557" spans="1:6" ht="15">
      <c r="B557" s="1">
        <f>B505+B506+B507+B508+B509+B510+B511+B512+B513+B514+B515+B516+B518+B519+B520+B521+B522+B523+B524+B525+B526+B527+B528+B530+B531+B532+B533+B534+B535+B536+B537+B538+B539+B540+B541+B542+B543+B544+B545+B546+B547+B548+B549+B550+B551+B552+B553+B554+B555+B556</f>
        <v>120</v>
      </c>
    </row>
    <row r="558" spans="1:6" ht="18">
      <c r="A558" s="54" t="s">
        <v>507</v>
      </c>
      <c r="B558" s="55"/>
    </row>
    <row r="559" spans="1:6" ht="28.5">
      <c r="A559" t="s">
        <v>508</v>
      </c>
      <c r="B559">
        <v>1</v>
      </c>
      <c r="C559" t="s">
        <v>5</v>
      </c>
      <c r="D559" t="s">
        <v>5</v>
      </c>
      <c r="E559" s="9" t="s">
        <v>917</v>
      </c>
      <c r="F559" t="s">
        <v>5</v>
      </c>
    </row>
    <row r="560" spans="1:6" ht="28.5">
      <c r="A560" t="s">
        <v>509</v>
      </c>
      <c r="B560">
        <v>2</v>
      </c>
      <c r="C560" t="s">
        <v>5</v>
      </c>
      <c r="D560" t="s">
        <v>5</v>
      </c>
      <c r="E560" s="9" t="s">
        <v>917</v>
      </c>
      <c r="F560" t="s">
        <v>5</v>
      </c>
    </row>
    <row r="561" spans="1:6" ht="28.5">
      <c r="A561" t="s">
        <v>510</v>
      </c>
      <c r="B561">
        <v>3</v>
      </c>
      <c r="C561" t="s">
        <v>5</v>
      </c>
      <c r="D561" t="s">
        <v>5</v>
      </c>
      <c r="E561" s="9" t="s">
        <v>917</v>
      </c>
      <c r="F561" t="s">
        <v>5</v>
      </c>
    </row>
    <row r="562" spans="1:6">
      <c r="A562" s="3" t="s">
        <v>511</v>
      </c>
      <c r="B562">
        <v>0</v>
      </c>
      <c r="C562">
        <v>0</v>
      </c>
      <c r="D562">
        <v>0</v>
      </c>
      <c r="E562" s="9" t="s">
        <v>13</v>
      </c>
      <c r="F562" t="s">
        <v>13</v>
      </c>
    </row>
    <row r="563" spans="1:6" ht="28.5">
      <c r="A563" t="s">
        <v>512</v>
      </c>
      <c r="B563">
        <v>2</v>
      </c>
      <c r="C563" t="s">
        <v>5</v>
      </c>
      <c r="D563" t="s">
        <v>8</v>
      </c>
      <c r="E563" s="9" t="s">
        <v>919</v>
      </c>
      <c r="F563" t="s">
        <v>5</v>
      </c>
    </row>
    <row r="564" spans="1:6" ht="28.5">
      <c r="A564" t="s">
        <v>513</v>
      </c>
      <c r="B564">
        <v>1</v>
      </c>
      <c r="C564" t="s">
        <v>5</v>
      </c>
      <c r="D564" t="s">
        <v>8</v>
      </c>
      <c r="E564" s="9" t="s">
        <v>18</v>
      </c>
      <c r="F564" t="s">
        <v>5</v>
      </c>
    </row>
    <row r="565" spans="1:6" ht="28.5">
      <c r="A565" t="s">
        <v>514</v>
      </c>
      <c r="B565">
        <v>3</v>
      </c>
      <c r="C565" t="s">
        <v>5</v>
      </c>
      <c r="D565" t="s">
        <v>5</v>
      </c>
      <c r="E565" s="9" t="s">
        <v>917</v>
      </c>
      <c r="F565" t="s">
        <v>5</v>
      </c>
    </row>
    <row r="566" spans="1:6" ht="28.5">
      <c r="A566" t="s">
        <v>515</v>
      </c>
      <c r="B566">
        <v>6</v>
      </c>
      <c r="C566" t="s">
        <v>5</v>
      </c>
      <c r="D566" t="s">
        <v>5</v>
      </c>
      <c r="E566" s="9" t="s">
        <v>600</v>
      </c>
      <c r="F566" t="s">
        <v>5</v>
      </c>
    </row>
    <row r="567" spans="1:6" ht="28.5">
      <c r="A567" t="s">
        <v>516</v>
      </c>
      <c r="B567">
        <v>3</v>
      </c>
      <c r="C567" t="s">
        <v>5</v>
      </c>
      <c r="D567" t="s">
        <v>5</v>
      </c>
      <c r="E567" s="9" t="s">
        <v>917</v>
      </c>
      <c r="F567" t="s">
        <v>5</v>
      </c>
    </row>
    <row r="568" spans="1:6" ht="28.5">
      <c r="A568" t="s">
        <v>517</v>
      </c>
      <c r="B568">
        <v>2</v>
      </c>
      <c r="C568" t="s">
        <v>5</v>
      </c>
      <c r="D568" t="s">
        <v>5</v>
      </c>
      <c r="E568" s="9" t="s">
        <v>917</v>
      </c>
      <c r="F568" t="s">
        <v>5</v>
      </c>
    </row>
    <row r="569" spans="1:6" ht="28.5">
      <c r="A569" t="s">
        <v>518</v>
      </c>
      <c r="B569">
        <v>3</v>
      </c>
      <c r="C569" t="s">
        <v>5</v>
      </c>
      <c r="D569" t="s">
        <v>8</v>
      </c>
      <c r="E569" s="9" t="s">
        <v>919</v>
      </c>
      <c r="F569" t="s">
        <v>5</v>
      </c>
    </row>
    <row r="570" spans="1:6">
      <c r="A570" t="s">
        <v>519</v>
      </c>
      <c r="B570">
        <v>2</v>
      </c>
      <c r="C570" t="s">
        <v>8</v>
      </c>
      <c r="D570" t="s">
        <v>8</v>
      </c>
      <c r="E570" s="9" t="s">
        <v>22</v>
      </c>
      <c r="F570" t="s">
        <v>8</v>
      </c>
    </row>
    <row r="571" spans="1:6" ht="28.5">
      <c r="A571" s="9" t="s">
        <v>520</v>
      </c>
      <c r="B571">
        <v>0</v>
      </c>
      <c r="C571">
        <v>0</v>
      </c>
      <c r="E571" s="9" t="s">
        <v>13</v>
      </c>
      <c r="F571" t="s">
        <v>13</v>
      </c>
    </row>
    <row r="572" spans="1:6" ht="28.5">
      <c r="A572" t="s">
        <v>521</v>
      </c>
      <c r="B572">
        <v>3</v>
      </c>
      <c r="C572" t="s">
        <v>25</v>
      </c>
      <c r="D572" t="s">
        <v>8</v>
      </c>
      <c r="E572" s="9" t="s">
        <v>919</v>
      </c>
      <c r="F572" t="s">
        <v>5</v>
      </c>
    </row>
    <row r="573" spans="1:6" ht="28.5">
      <c r="A573" t="s">
        <v>522</v>
      </c>
      <c r="B573">
        <v>4</v>
      </c>
      <c r="C573" t="s">
        <v>5</v>
      </c>
      <c r="D573" t="s">
        <v>5</v>
      </c>
      <c r="E573" s="9" t="s">
        <v>917</v>
      </c>
      <c r="F573" t="s">
        <v>5</v>
      </c>
    </row>
    <row r="574" spans="1:6" ht="28.5">
      <c r="A574" t="s">
        <v>523</v>
      </c>
      <c r="B574">
        <v>3</v>
      </c>
      <c r="C574" t="s">
        <v>5</v>
      </c>
      <c r="D574" t="s">
        <v>25</v>
      </c>
      <c r="E574" s="9" t="s">
        <v>917</v>
      </c>
      <c r="F574" t="s">
        <v>5</v>
      </c>
    </row>
    <row r="575" spans="1:6" ht="28.5">
      <c r="A575" t="s">
        <v>524</v>
      </c>
      <c r="B575">
        <v>3</v>
      </c>
      <c r="C575" t="s">
        <v>5</v>
      </c>
      <c r="D575" t="s">
        <v>5</v>
      </c>
      <c r="E575" s="9" t="s">
        <v>940</v>
      </c>
      <c r="F575" t="s">
        <v>5</v>
      </c>
    </row>
    <row r="576" spans="1:6" ht="28.5">
      <c r="A576" t="s">
        <v>525</v>
      </c>
      <c r="B576">
        <v>2</v>
      </c>
      <c r="C576" t="s">
        <v>5</v>
      </c>
      <c r="D576" t="s">
        <v>8</v>
      </c>
      <c r="E576" s="9" t="s">
        <v>919</v>
      </c>
      <c r="F576" t="s">
        <v>5</v>
      </c>
    </row>
    <row r="577" spans="1:6" ht="28.5">
      <c r="A577" t="s">
        <v>526</v>
      </c>
      <c r="B577">
        <v>2</v>
      </c>
      <c r="C577" t="s">
        <v>5</v>
      </c>
      <c r="D577" t="s">
        <v>8</v>
      </c>
      <c r="E577" s="9" t="s">
        <v>919</v>
      </c>
      <c r="F577" t="s">
        <v>5</v>
      </c>
    </row>
    <row r="578" spans="1:6" ht="28.5">
      <c r="A578" t="s">
        <v>528</v>
      </c>
      <c r="B578">
        <v>4</v>
      </c>
      <c r="C578" t="s">
        <v>5</v>
      </c>
      <c r="D578" t="s">
        <v>8</v>
      </c>
      <c r="E578" s="9" t="s">
        <v>919</v>
      </c>
      <c r="F578" t="s">
        <v>5</v>
      </c>
    </row>
    <row r="579" spans="1:6" ht="28.5">
      <c r="A579" t="s">
        <v>527</v>
      </c>
      <c r="B579">
        <v>1</v>
      </c>
      <c r="C579" t="s">
        <v>5</v>
      </c>
      <c r="D579" t="s">
        <v>5</v>
      </c>
      <c r="E579" s="9" t="s">
        <v>980</v>
      </c>
      <c r="F579" t="s">
        <v>5</v>
      </c>
    </row>
    <row r="580" spans="1:6" ht="15">
      <c r="B580" s="1">
        <f>B559+B560+B561+B562+B563+B564+B565+B566+B567+B568+B569+B570+B571+B572+B573+B574+B575+B576+B577+B578+B579</f>
        <v>50</v>
      </c>
    </row>
    <row r="581" spans="1:6" ht="18">
      <c r="A581" s="54" t="s">
        <v>529</v>
      </c>
      <c r="B581" s="55"/>
    </row>
    <row r="582" spans="1:6">
      <c r="A582" t="s">
        <v>530</v>
      </c>
      <c r="B582">
        <v>1</v>
      </c>
      <c r="C582" t="s">
        <v>8</v>
      </c>
      <c r="D582" t="s">
        <v>8</v>
      </c>
      <c r="E582" s="10" t="s">
        <v>22</v>
      </c>
      <c r="F582" t="s">
        <v>8</v>
      </c>
    </row>
    <row r="583" spans="1:6" ht="28.5">
      <c r="A583" t="s">
        <v>531</v>
      </c>
      <c r="B583">
        <v>4</v>
      </c>
      <c r="C583" t="s">
        <v>5</v>
      </c>
      <c r="D583" t="s">
        <v>5</v>
      </c>
      <c r="E583" s="10" t="s">
        <v>917</v>
      </c>
      <c r="F583" t="s">
        <v>5</v>
      </c>
    </row>
    <row r="584" spans="1:6" ht="28.5">
      <c r="A584" t="s">
        <v>532</v>
      </c>
      <c r="B584">
        <v>2</v>
      </c>
      <c r="C584" t="s">
        <v>5</v>
      </c>
      <c r="D584" t="s">
        <v>5</v>
      </c>
      <c r="E584" s="10" t="s">
        <v>917</v>
      </c>
      <c r="F584" t="s">
        <v>5</v>
      </c>
    </row>
    <row r="585" spans="1:6" ht="28.5">
      <c r="A585" t="s">
        <v>533</v>
      </c>
      <c r="B585">
        <v>2</v>
      </c>
      <c r="C585" t="s">
        <v>5</v>
      </c>
      <c r="D585" t="s">
        <v>5</v>
      </c>
      <c r="E585" s="10" t="s">
        <v>917</v>
      </c>
      <c r="F585" t="s">
        <v>5</v>
      </c>
    </row>
    <row r="586" spans="1:6" ht="28.5">
      <c r="A586" s="10" t="s">
        <v>534</v>
      </c>
      <c r="B586">
        <v>3</v>
      </c>
      <c r="C586" t="s">
        <v>5</v>
      </c>
      <c r="D586" t="s">
        <v>5</v>
      </c>
      <c r="E586" s="10" t="s">
        <v>917</v>
      </c>
      <c r="F586" t="s">
        <v>5</v>
      </c>
    </row>
    <row r="587" spans="1:6" ht="28.5">
      <c r="A587" s="10" t="s">
        <v>535</v>
      </c>
      <c r="B587">
        <v>3</v>
      </c>
      <c r="C587" t="s">
        <v>5</v>
      </c>
      <c r="D587" t="s">
        <v>5</v>
      </c>
      <c r="E587" s="10" t="s">
        <v>917</v>
      </c>
      <c r="F587" t="s">
        <v>5</v>
      </c>
    </row>
    <row r="588" spans="1:6" ht="28.5">
      <c r="A588" t="s">
        <v>536</v>
      </c>
      <c r="B588">
        <v>4</v>
      </c>
      <c r="C588" t="s">
        <v>5</v>
      </c>
      <c r="D588" t="s">
        <v>5</v>
      </c>
      <c r="E588" s="10" t="s">
        <v>917</v>
      </c>
      <c r="F588" t="s">
        <v>5</v>
      </c>
    </row>
    <row r="589" spans="1:6" ht="28.5">
      <c r="A589" s="10" t="s">
        <v>537</v>
      </c>
      <c r="B589">
        <v>1</v>
      </c>
      <c r="C589" t="s">
        <v>5</v>
      </c>
      <c r="D589" t="s">
        <v>8</v>
      </c>
      <c r="E589" s="10" t="s">
        <v>919</v>
      </c>
      <c r="F589" t="s">
        <v>5</v>
      </c>
    </row>
    <row r="590" spans="1:6">
      <c r="A590" s="10" t="s">
        <v>538</v>
      </c>
      <c r="B590">
        <v>1</v>
      </c>
      <c r="C590" t="s">
        <v>8</v>
      </c>
      <c r="D590" t="s">
        <v>8</v>
      </c>
      <c r="E590" s="10" t="s">
        <v>22</v>
      </c>
      <c r="F590" t="s">
        <v>8</v>
      </c>
    </row>
    <row r="591" spans="1:6" ht="28.5">
      <c r="A591" s="10" t="s">
        <v>539</v>
      </c>
      <c r="B591">
        <v>1</v>
      </c>
      <c r="C591" t="s">
        <v>5</v>
      </c>
      <c r="D591" t="s">
        <v>8</v>
      </c>
      <c r="E591" s="10" t="s">
        <v>919</v>
      </c>
      <c r="F591" t="s">
        <v>5</v>
      </c>
    </row>
    <row r="592" spans="1:6" ht="28.5">
      <c r="A592" s="10" t="s">
        <v>540</v>
      </c>
      <c r="B592">
        <v>4</v>
      </c>
      <c r="C592" t="s">
        <v>5</v>
      </c>
      <c r="D592" t="s">
        <v>8</v>
      </c>
      <c r="E592" s="10" t="s">
        <v>919</v>
      </c>
      <c r="F592" t="s">
        <v>5</v>
      </c>
    </row>
    <row r="593" spans="1:6" ht="28.5">
      <c r="A593" s="10" t="s">
        <v>541</v>
      </c>
      <c r="B593">
        <v>1</v>
      </c>
      <c r="C593" t="s">
        <v>5</v>
      </c>
      <c r="D593" t="s">
        <v>8</v>
      </c>
      <c r="E593" s="10" t="s">
        <v>919</v>
      </c>
      <c r="F593" t="s">
        <v>5</v>
      </c>
    </row>
    <row r="594" spans="1:6" ht="28.5">
      <c r="A594" s="10" t="s">
        <v>542</v>
      </c>
      <c r="B594">
        <v>3</v>
      </c>
      <c r="C594" t="s">
        <v>5</v>
      </c>
      <c r="D594" t="s">
        <v>5</v>
      </c>
      <c r="E594" s="10" t="s">
        <v>917</v>
      </c>
      <c r="F594" t="s">
        <v>5</v>
      </c>
    </row>
    <row r="595" spans="1:6" ht="28.5">
      <c r="A595" s="10" t="s">
        <v>543</v>
      </c>
      <c r="B595">
        <v>2</v>
      </c>
      <c r="C595" t="s">
        <v>5</v>
      </c>
      <c r="D595" t="s">
        <v>8</v>
      </c>
      <c r="E595" s="10" t="s">
        <v>919</v>
      </c>
      <c r="F595" t="s">
        <v>5</v>
      </c>
    </row>
    <row r="596" spans="1:6" ht="28.5">
      <c r="A596" s="10" t="s">
        <v>912</v>
      </c>
      <c r="B596">
        <v>2</v>
      </c>
      <c r="C596" t="s">
        <v>5</v>
      </c>
      <c r="D596" t="s">
        <v>8</v>
      </c>
      <c r="E596" s="10" t="s">
        <v>919</v>
      </c>
      <c r="F596" t="s">
        <v>5</v>
      </c>
    </row>
    <row r="597" spans="1:6" ht="28.5">
      <c r="A597" s="30" t="s">
        <v>958</v>
      </c>
      <c r="B597">
        <v>3</v>
      </c>
      <c r="C597" t="s">
        <v>5</v>
      </c>
      <c r="D597" t="s">
        <v>8</v>
      </c>
      <c r="E597" s="30" t="s">
        <v>919</v>
      </c>
      <c r="F597" t="s">
        <v>5</v>
      </c>
    </row>
    <row r="598" spans="1:6">
      <c r="A598" s="10" t="s">
        <v>544</v>
      </c>
      <c r="B598">
        <v>0</v>
      </c>
      <c r="C598">
        <v>0</v>
      </c>
      <c r="D598">
        <v>0</v>
      </c>
      <c r="E598" s="10" t="s">
        <v>13</v>
      </c>
      <c r="F598" t="s">
        <v>13</v>
      </c>
    </row>
    <row r="599" spans="1:6" ht="28.5">
      <c r="A599" s="10" t="s">
        <v>545</v>
      </c>
      <c r="B599">
        <v>3</v>
      </c>
      <c r="C599" t="s">
        <v>5</v>
      </c>
      <c r="D599" t="s">
        <v>5</v>
      </c>
      <c r="E599" s="10" t="s">
        <v>917</v>
      </c>
      <c r="F599" t="s">
        <v>5</v>
      </c>
    </row>
    <row r="600" spans="1:6" ht="28.5">
      <c r="A600" s="10" t="s">
        <v>546</v>
      </c>
      <c r="B600">
        <v>3</v>
      </c>
      <c r="C600" t="s">
        <v>5</v>
      </c>
      <c r="D600" t="s">
        <v>5</v>
      </c>
      <c r="E600" s="10" t="s">
        <v>917</v>
      </c>
      <c r="F600" t="s">
        <v>5</v>
      </c>
    </row>
    <row r="601" spans="1:6" ht="28.5">
      <c r="A601" s="10" t="s">
        <v>547</v>
      </c>
      <c r="B601">
        <v>3</v>
      </c>
      <c r="C601" t="s">
        <v>5</v>
      </c>
      <c r="D601" t="s">
        <v>8</v>
      </c>
      <c r="E601" s="10" t="s">
        <v>919</v>
      </c>
      <c r="F601" t="s">
        <v>5</v>
      </c>
    </row>
    <row r="602" spans="1:6" ht="15">
      <c r="B602" s="1">
        <f>B582+B583+B584+B585+B586+B587+B588+B589+B590+B591+B592+B593+B594+B595+B596+B597+B598+B599+B600+B601</f>
        <v>46</v>
      </c>
    </row>
    <row r="603" spans="1:6" ht="18">
      <c r="A603" s="51" t="s">
        <v>548</v>
      </c>
      <c r="B603" s="52"/>
    </row>
    <row r="604" spans="1:6" ht="28.5">
      <c r="A604" s="6" t="s">
        <v>549</v>
      </c>
      <c r="B604">
        <v>2</v>
      </c>
      <c r="C604" t="s">
        <v>5</v>
      </c>
      <c r="D604" t="s">
        <v>8</v>
      </c>
      <c r="E604" s="10" t="s">
        <v>919</v>
      </c>
      <c r="F604" t="s">
        <v>25</v>
      </c>
    </row>
    <row r="605" spans="1:6" ht="28.5">
      <c r="A605" s="6" t="s">
        <v>550</v>
      </c>
      <c r="B605">
        <v>2</v>
      </c>
      <c r="C605" t="s">
        <v>5</v>
      </c>
      <c r="D605" t="s">
        <v>5</v>
      </c>
      <c r="E605" s="10" t="s">
        <v>917</v>
      </c>
      <c r="F605" t="s">
        <v>5</v>
      </c>
    </row>
    <row r="606" spans="1:6" ht="28.5">
      <c r="A606" s="6" t="s">
        <v>551</v>
      </c>
      <c r="B606">
        <v>2</v>
      </c>
      <c r="C606" t="s">
        <v>5</v>
      </c>
      <c r="D606" t="s">
        <v>5</v>
      </c>
      <c r="E606" s="10" t="s">
        <v>917</v>
      </c>
      <c r="F606" t="s">
        <v>5</v>
      </c>
    </row>
    <row r="607" spans="1:6" ht="15">
      <c r="B607" s="1">
        <f>B604+B605+B606</f>
        <v>6</v>
      </c>
    </row>
    <row r="608" spans="1:6" ht="18">
      <c r="A608" s="51" t="s">
        <v>552</v>
      </c>
      <c r="B608" s="51"/>
    </row>
    <row r="609" spans="1:6" ht="28.5">
      <c r="A609" s="6" t="s">
        <v>553</v>
      </c>
      <c r="B609">
        <v>4</v>
      </c>
      <c r="C609" t="s">
        <v>5</v>
      </c>
      <c r="D609" t="s">
        <v>5</v>
      </c>
      <c r="E609" s="10" t="s">
        <v>917</v>
      </c>
      <c r="F609" t="s">
        <v>5</v>
      </c>
    </row>
    <row r="610" spans="1:6">
      <c r="A610" s="6" t="s">
        <v>555</v>
      </c>
      <c r="B610">
        <v>0</v>
      </c>
      <c r="C610">
        <v>0</v>
      </c>
      <c r="D610">
        <v>0</v>
      </c>
      <c r="E610" s="10" t="s">
        <v>13</v>
      </c>
      <c r="F610" t="s">
        <v>13</v>
      </c>
    </row>
    <row r="611" spans="1:6" ht="28.5">
      <c r="A611" s="6" t="s">
        <v>554</v>
      </c>
      <c r="B611">
        <v>4</v>
      </c>
      <c r="C611" t="s">
        <v>5</v>
      </c>
      <c r="D611" t="s">
        <v>5</v>
      </c>
      <c r="E611" s="10" t="s">
        <v>917</v>
      </c>
      <c r="F611" t="s">
        <v>5</v>
      </c>
    </row>
    <row r="612" spans="1:6" ht="28.5">
      <c r="A612" s="6" t="s">
        <v>556</v>
      </c>
      <c r="B612">
        <v>3</v>
      </c>
      <c r="C612" t="s">
        <v>5</v>
      </c>
      <c r="D612" t="s">
        <v>8</v>
      </c>
      <c r="E612" s="10" t="s">
        <v>919</v>
      </c>
      <c r="F612" t="s">
        <v>5</v>
      </c>
    </row>
    <row r="613" spans="1:6" ht="28.5">
      <c r="A613" s="6" t="s">
        <v>557</v>
      </c>
      <c r="B613">
        <v>2</v>
      </c>
      <c r="C613" t="s">
        <v>5</v>
      </c>
      <c r="D613" t="s">
        <v>5</v>
      </c>
      <c r="E613" s="10" t="s">
        <v>919</v>
      </c>
      <c r="F613" t="s">
        <v>5</v>
      </c>
    </row>
    <row r="614" spans="1:6" ht="28.5">
      <c r="A614" s="6" t="s">
        <v>558</v>
      </c>
      <c r="B614">
        <v>3</v>
      </c>
      <c r="C614" t="s">
        <v>5</v>
      </c>
      <c r="D614" t="s">
        <v>5</v>
      </c>
      <c r="E614" s="10" t="s">
        <v>917</v>
      </c>
      <c r="F614" t="s">
        <v>5</v>
      </c>
    </row>
    <row r="615" spans="1:6">
      <c r="A615" s="6" t="s">
        <v>559</v>
      </c>
      <c r="B615">
        <v>0</v>
      </c>
      <c r="C615">
        <v>0</v>
      </c>
      <c r="D615">
        <v>0</v>
      </c>
      <c r="E615" s="10" t="s">
        <v>13</v>
      </c>
      <c r="F615" t="s">
        <v>13</v>
      </c>
    </row>
    <row r="616" spans="1:6">
      <c r="A616" s="6" t="s">
        <v>560</v>
      </c>
      <c r="B616">
        <v>4</v>
      </c>
      <c r="C616" t="s">
        <v>5</v>
      </c>
      <c r="D616" t="s">
        <v>5</v>
      </c>
      <c r="E616" s="53" t="s">
        <v>950</v>
      </c>
      <c r="F616" s="50" t="s">
        <v>5</v>
      </c>
    </row>
    <row r="617" spans="1:6" ht="29.25" customHeight="1">
      <c r="A617" s="6" t="s">
        <v>561</v>
      </c>
      <c r="B617">
        <v>3</v>
      </c>
      <c r="C617" t="s">
        <v>5</v>
      </c>
      <c r="D617" t="s">
        <v>5</v>
      </c>
      <c r="E617" s="53"/>
      <c r="F617" s="50"/>
    </row>
    <row r="618" spans="1:6" ht="28.5">
      <c r="A618" s="6" t="s">
        <v>562</v>
      </c>
      <c r="B618">
        <v>3</v>
      </c>
      <c r="C618" t="s">
        <v>5</v>
      </c>
      <c r="D618" t="s">
        <v>5</v>
      </c>
      <c r="E618" s="6" t="s">
        <v>925</v>
      </c>
      <c r="F618" t="s">
        <v>5</v>
      </c>
    </row>
    <row r="619" spans="1:6" ht="28.5">
      <c r="A619" s="6" t="s">
        <v>563</v>
      </c>
      <c r="B619">
        <v>7</v>
      </c>
      <c r="C619" t="s">
        <v>5</v>
      </c>
      <c r="D619" t="s">
        <v>5</v>
      </c>
      <c r="E619" s="6" t="s">
        <v>600</v>
      </c>
      <c r="F619" t="s">
        <v>5</v>
      </c>
    </row>
    <row r="620" spans="1:6">
      <c r="A620" s="6" t="s">
        <v>564</v>
      </c>
      <c r="B620">
        <v>1</v>
      </c>
      <c r="C620" t="s">
        <v>8</v>
      </c>
      <c r="D620" t="s">
        <v>8</v>
      </c>
      <c r="E620" s="6" t="s">
        <v>956</v>
      </c>
      <c r="F620" t="s">
        <v>13</v>
      </c>
    </row>
    <row r="621" spans="1:6">
      <c r="A621" s="6" t="s">
        <v>565</v>
      </c>
      <c r="B621">
        <v>0</v>
      </c>
      <c r="C621">
        <v>0</v>
      </c>
      <c r="D621">
        <v>0</v>
      </c>
      <c r="E621" s="6" t="s">
        <v>13</v>
      </c>
      <c r="F621" t="s">
        <v>13</v>
      </c>
    </row>
    <row r="622" spans="1:6" ht="28.5">
      <c r="A622" s="6" t="s">
        <v>566</v>
      </c>
      <c r="B622">
        <v>3</v>
      </c>
      <c r="C622" t="s">
        <v>5</v>
      </c>
      <c r="D622" t="s">
        <v>8</v>
      </c>
      <c r="E622" s="6" t="s">
        <v>919</v>
      </c>
      <c r="F622" t="s">
        <v>5</v>
      </c>
    </row>
    <row r="623" spans="1:6" ht="28.5">
      <c r="A623" s="6" t="s">
        <v>567</v>
      </c>
      <c r="B623">
        <v>1</v>
      </c>
      <c r="C623" t="s">
        <v>5</v>
      </c>
      <c r="D623" t="s">
        <v>8</v>
      </c>
      <c r="E623" s="6" t="s">
        <v>919</v>
      </c>
      <c r="F623" t="s">
        <v>5</v>
      </c>
    </row>
    <row r="624" spans="1:6" ht="42.75">
      <c r="A624" s="6" t="s">
        <v>568</v>
      </c>
      <c r="B624">
        <v>0</v>
      </c>
      <c r="C624">
        <v>0</v>
      </c>
      <c r="D624">
        <v>0</v>
      </c>
      <c r="E624" s="6" t="s">
        <v>13</v>
      </c>
      <c r="F624" t="s">
        <v>13</v>
      </c>
    </row>
    <row r="625" spans="1:6" ht="28.5">
      <c r="A625" s="6" t="s">
        <v>569</v>
      </c>
      <c r="B625">
        <v>2</v>
      </c>
      <c r="C625" t="s">
        <v>5</v>
      </c>
      <c r="D625" t="s">
        <v>8</v>
      </c>
      <c r="E625" s="6" t="s">
        <v>919</v>
      </c>
      <c r="F625" t="s">
        <v>5</v>
      </c>
    </row>
    <row r="626" spans="1:6">
      <c r="A626" s="6" t="s">
        <v>570</v>
      </c>
      <c r="B626">
        <v>2</v>
      </c>
      <c r="C626" t="s">
        <v>8</v>
      </c>
      <c r="D626" t="s">
        <v>8</v>
      </c>
      <c r="E626" s="6" t="s">
        <v>22</v>
      </c>
      <c r="F626" t="s">
        <v>8</v>
      </c>
    </row>
    <row r="627" spans="1:6" ht="42.75">
      <c r="A627" s="6" t="s">
        <v>571</v>
      </c>
      <c r="B627">
        <v>4</v>
      </c>
      <c r="C627" t="s">
        <v>5</v>
      </c>
      <c r="D627" t="s">
        <v>5</v>
      </c>
      <c r="E627" s="6" t="s">
        <v>917</v>
      </c>
      <c r="F627" t="s">
        <v>5</v>
      </c>
    </row>
    <row r="628" spans="1:6">
      <c r="A628" s="6" t="s">
        <v>572</v>
      </c>
      <c r="B628">
        <v>0</v>
      </c>
      <c r="C628">
        <v>0</v>
      </c>
      <c r="D628">
        <v>0</v>
      </c>
      <c r="E628" s="6" t="s">
        <v>13</v>
      </c>
      <c r="F628" t="s">
        <v>13</v>
      </c>
    </row>
    <row r="629" spans="1:6" ht="28.5">
      <c r="A629" s="6" t="s">
        <v>573</v>
      </c>
      <c r="B629">
        <v>2</v>
      </c>
      <c r="C629" t="s">
        <v>5</v>
      </c>
      <c r="D629" t="s">
        <v>5</v>
      </c>
      <c r="E629" s="6" t="s">
        <v>917</v>
      </c>
      <c r="F629" t="s">
        <v>5</v>
      </c>
    </row>
    <row r="630" spans="1:6">
      <c r="A630" s="6" t="s">
        <v>574</v>
      </c>
      <c r="B630">
        <v>2</v>
      </c>
      <c r="C630" t="s">
        <v>8</v>
      </c>
      <c r="D630" t="s">
        <v>8</v>
      </c>
      <c r="E630" s="6" t="s">
        <v>22</v>
      </c>
      <c r="F630" t="s">
        <v>8</v>
      </c>
    </row>
    <row r="631" spans="1:6" ht="28.5">
      <c r="A631" s="6" t="s">
        <v>575</v>
      </c>
      <c r="B631">
        <v>2</v>
      </c>
      <c r="C631" t="s">
        <v>5</v>
      </c>
      <c r="D631" t="s">
        <v>8</v>
      </c>
      <c r="E631" s="6" t="s">
        <v>919</v>
      </c>
      <c r="F631" t="s">
        <v>5</v>
      </c>
    </row>
    <row r="632" spans="1:6">
      <c r="A632" s="6" t="s">
        <v>577</v>
      </c>
      <c r="B632">
        <v>0</v>
      </c>
      <c r="C632" t="s">
        <v>579</v>
      </c>
    </row>
    <row r="633" spans="1:6" ht="28.5">
      <c r="A633" s="6" t="s">
        <v>576</v>
      </c>
      <c r="B633">
        <v>1</v>
      </c>
      <c r="C633" t="s">
        <v>5</v>
      </c>
      <c r="D633" t="s">
        <v>8</v>
      </c>
      <c r="E633" s="6" t="s">
        <v>919</v>
      </c>
      <c r="F633" t="s">
        <v>5</v>
      </c>
    </row>
    <row r="634" spans="1:6" ht="28.5">
      <c r="A634" s="6" t="s">
        <v>578</v>
      </c>
      <c r="B634">
        <v>2</v>
      </c>
      <c r="C634" t="s">
        <v>5</v>
      </c>
      <c r="D634" t="s">
        <v>5</v>
      </c>
      <c r="E634" s="6" t="s">
        <v>917</v>
      </c>
      <c r="F634" t="s">
        <v>5</v>
      </c>
    </row>
    <row r="635" spans="1:6" ht="28.5">
      <c r="A635" s="6" t="s">
        <v>963</v>
      </c>
      <c r="B635">
        <v>4</v>
      </c>
      <c r="C635" t="s">
        <v>5</v>
      </c>
      <c r="D635" t="s">
        <v>5</v>
      </c>
      <c r="E635" s="6" t="s">
        <v>955</v>
      </c>
      <c r="F635" t="s">
        <v>5</v>
      </c>
    </row>
    <row r="636" spans="1:6" ht="15">
      <c r="B636" s="1">
        <f>B609+B610+B611+B612+B613+B614+B615+B616+B617+B618+B619+B620+B621+B622+B623+B624+B625+B626+B627+B628+B629+B630+B631+B632+B633+B634+B635</f>
        <v>59</v>
      </c>
    </row>
    <row r="637" spans="1:6" ht="18">
      <c r="A637" s="51" t="s">
        <v>580</v>
      </c>
      <c r="B637" s="56"/>
    </row>
    <row r="638" spans="1:6">
      <c r="A638" s="6" t="s">
        <v>581</v>
      </c>
      <c r="B638">
        <v>4</v>
      </c>
      <c r="C638" t="s">
        <v>8</v>
      </c>
      <c r="D638" t="s">
        <v>8</v>
      </c>
      <c r="E638" t="s">
        <v>926</v>
      </c>
      <c r="F638" t="s">
        <v>8</v>
      </c>
    </row>
    <row r="639" spans="1:6" ht="28.5">
      <c r="A639" s="6" t="s">
        <v>582</v>
      </c>
      <c r="B639">
        <v>2</v>
      </c>
      <c r="C639" t="s">
        <v>5</v>
      </c>
      <c r="D639" t="s">
        <v>5</v>
      </c>
      <c r="E639" s="10" t="s">
        <v>917</v>
      </c>
      <c r="F639" t="s">
        <v>5</v>
      </c>
    </row>
    <row r="640" spans="1:6" ht="28.5">
      <c r="A640" s="6" t="s">
        <v>583</v>
      </c>
      <c r="B640">
        <v>2</v>
      </c>
      <c r="C640" t="s">
        <v>5</v>
      </c>
      <c r="D640" t="s">
        <v>8</v>
      </c>
      <c r="E640" s="10" t="s">
        <v>919</v>
      </c>
      <c r="F640" t="s">
        <v>5</v>
      </c>
    </row>
    <row r="641" spans="1:7" ht="28.5">
      <c r="A641" s="6" t="s">
        <v>584</v>
      </c>
      <c r="B641">
        <v>1</v>
      </c>
      <c r="C641" t="s">
        <v>5</v>
      </c>
      <c r="D641" t="s">
        <v>5</v>
      </c>
      <c r="E641" s="10" t="s">
        <v>923</v>
      </c>
      <c r="F641" t="s">
        <v>5</v>
      </c>
    </row>
    <row r="642" spans="1:7" ht="28.5">
      <c r="A642" s="6" t="s">
        <v>585</v>
      </c>
      <c r="B642">
        <v>8</v>
      </c>
      <c r="C642" t="s">
        <v>5</v>
      </c>
      <c r="D642" t="s">
        <v>5</v>
      </c>
      <c r="E642" s="10" t="s">
        <v>586</v>
      </c>
      <c r="F642" t="s">
        <v>8</v>
      </c>
      <c r="G642" s="10"/>
    </row>
    <row r="643" spans="1:7" ht="28.5">
      <c r="A643" s="6" t="s">
        <v>587</v>
      </c>
      <c r="B643">
        <v>10</v>
      </c>
      <c r="C643" t="s">
        <v>5</v>
      </c>
      <c r="D643" t="s">
        <v>5</v>
      </c>
      <c r="E643" s="10" t="s">
        <v>137</v>
      </c>
      <c r="F643" t="s">
        <v>8</v>
      </c>
      <c r="G643" s="10"/>
    </row>
    <row r="644" spans="1:7">
      <c r="A644" s="6" t="s">
        <v>991</v>
      </c>
      <c r="B644">
        <v>3</v>
      </c>
      <c r="C644" t="s">
        <v>8</v>
      </c>
      <c r="D644" t="s">
        <v>8</v>
      </c>
      <c r="E644" s="10" t="s">
        <v>983</v>
      </c>
      <c r="F644" t="s">
        <v>8</v>
      </c>
    </row>
    <row r="645" spans="1:7" ht="28.5">
      <c r="A645" s="6" t="s">
        <v>588</v>
      </c>
      <c r="B645">
        <v>0</v>
      </c>
      <c r="C645">
        <v>0</v>
      </c>
      <c r="D645">
        <v>0</v>
      </c>
      <c r="E645" s="10" t="s">
        <v>13</v>
      </c>
      <c r="F645" t="s">
        <v>13</v>
      </c>
    </row>
    <row r="646" spans="1:7" ht="15">
      <c r="B646" s="1">
        <f>B638+B639+B640+B641+B642+B643+B644+B645</f>
        <v>30</v>
      </c>
    </row>
    <row r="648" spans="1:7" ht="18">
      <c r="A648" s="1" t="s">
        <v>21</v>
      </c>
      <c r="B648" s="11">
        <f>B15+B21+B58+B65+B77+B89+B98+B193+B197+B206+B210+B225+B233+B236+B253+B262+B265+B269+B271+B286+B292+B351+B354+B385+B388+B417+B442+B450+B464+B478+B483+B493+B496+B500+B503+B557+B580+B602+B607+B636+B646</f>
        <v>1604</v>
      </c>
    </row>
    <row r="651" spans="1:7" ht="44.25" customHeight="1">
      <c r="A651" s="49" t="s">
        <v>915</v>
      </c>
      <c r="B651" s="50"/>
      <c r="C651" s="50"/>
      <c r="D651" s="50"/>
      <c r="E651" s="50"/>
    </row>
  </sheetData>
  <mergeCells count="52">
    <mergeCell ref="A443:B443"/>
    <mergeCell ref="E444:E446"/>
    <mergeCell ref="G444:G446"/>
    <mergeCell ref="A386:B386"/>
    <mergeCell ref="E376:E383"/>
    <mergeCell ref="A389:B389"/>
    <mergeCell ref="E228:E229"/>
    <mergeCell ref="G435:G437"/>
    <mergeCell ref="A355:B355"/>
    <mergeCell ref="A78:B78"/>
    <mergeCell ref="A90:B90"/>
    <mergeCell ref="A99:B99"/>
    <mergeCell ref="A194:B194"/>
    <mergeCell ref="A198:B198"/>
    <mergeCell ref="A270:B270"/>
    <mergeCell ref="A2:B2"/>
    <mergeCell ref="A16:B16"/>
    <mergeCell ref="A22:B22"/>
    <mergeCell ref="A59:B59"/>
    <mergeCell ref="A66:B66"/>
    <mergeCell ref="F616:F617"/>
    <mergeCell ref="A637:B637"/>
    <mergeCell ref="A207:B207"/>
    <mergeCell ref="A211:B211"/>
    <mergeCell ref="A226:B226"/>
    <mergeCell ref="A484:B484"/>
    <mergeCell ref="A494:B494"/>
    <mergeCell ref="A234:B234"/>
    <mergeCell ref="A237:B237"/>
    <mergeCell ref="A254:B254"/>
    <mergeCell ref="A272:B272"/>
    <mergeCell ref="A287:B287"/>
    <mergeCell ref="A266:B266"/>
    <mergeCell ref="A293:C293"/>
    <mergeCell ref="A352:B352"/>
    <mergeCell ref="A263:B263"/>
    <mergeCell ref="A651:E651"/>
    <mergeCell ref="A603:B603"/>
    <mergeCell ref="A608:B608"/>
    <mergeCell ref="E616:E617"/>
    <mergeCell ref="A418:B418"/>
    <mergeCell ref="A558:B558"/>
    <mergeCell ref="E453:E460"/>
    <mergeCell ref="A504:B504"/>
    <mergeCell ref="A501:B501"/>
    <mergeCell ref="E435:E437"/>
    <mergeCell ref="A581:B581"/>
    <mergeCell ref="A451:B451"/>
    <mergeCell ref="A465:B465"/>
    <mergeCell ref="A479:B479"/>
    <mergeCell ref="A497:B497"/>
    <mergeCell ref="E447:E449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F222"/>
  <sheetViews>
    <sheetView workbookViewId="0">
      <selection activeCell="G3" sqref="G3"/>
    </sheetView>
  </sheetViews>
  <sheetFormatPr defaultRowHeight="14.25"/>
  <cols>
    <col min="1" max="1" width="24.375" customWidth="1"/>
    <col min="2" max="2" width="20.75" customWidth="1"/>
    <col min="3" max="3" width="12.75" customWidth="1"/>
    <col min="4" max="4" width="23.125" customWidth="1"/>
    <col min="5" max="5" width="23.75" customWidth="1"/>
    <col min="6" max="6" width="28" customWidth="1"/>
  </cols>
  <sheetData>
    <row r="1" spans="1:6" ht="15">
      <c r="A1" s="1" t="s">
        <v>0</v>
      </c>
      <c r="B1" s="1" t="s">
        <v>1</v>
      </c>
      <c r="C1" s="1" t="s">
        <v>2</v>
      </c>
      <c r="D1" s="1" t="s">
        <v>118</v>
      </c>
      <c r="E1" s="1" t="s">
        <v>3</v>
      </c>
      <c r="F1" s="1" t="s">
        <v>992</v>
      </c>
    </row>
    <row r="2" spans="1:6" ht="28.5">
      <c r="A2" t="s">
        <v>589</v>
      </c>
      <c r="B2">
        <v>1</v>
      </c>
      <c r="C2" t="s">
        <v>5</v>
      </c>
      <c r="D2" t="s">
        <v>5</v>
      </c>
      <c r="E2" s="12" t="s">
        <v>917</v>
      </c>
      <c r="F2" t="s">
        <v>5</v>
      </c>
    </row>
    <row r="3" spans="1:6" ht="28.5">
      <c r="A3" t="s">
        <v>590</v>
      </c>
      <c r="B3">
        <v>1</v>
      </c>
      <c r="C3" t="s">
        <v>5</v>
      </c>
      <c r="D3" t="s">
        <v>5</v>
      </c>
      <c r="E3" s="12" t="s">
        <v>917</v>
      </c>
      <c r="F3" t="s">
        <v>5</v>
      </c>
    </row>
    <row r="4" spans="1:6" ht="28.5">
      <c r="A4" s="12" t="s">
        <v>591</v>
      </c>
      <c r="B4">
        <v>2</v>
      </c>
      <c r="C4" t="s">
        <v>5</v>
      </c>
      <c r="D4" t="s">
        <v>5</v>
      </c>
      <c r="E4" s="12" t="s">
        <v>917</v>
      </c>
      <c r="F4" t="s">
        <v>5</v>
      </c>
    </row>
    <row r="5" spans="1:6" ht="28.5">
      <c r="A5" t="s">
        <v>592</v>
      </c>
      <c r="B5">
        <v>3</v>
      </c>
      <c r="C5" t="s">
        <v>5</v>
      </c>
      <c r="D5" t="s">
        <v>8</v>
      </c>
      <c r="E5" s="12" t="s">
        <v>919</v>
      </c>
      <c r="F5" t="s">
        <v>5</v>
      </c>
    </row>
    <row r="6" spans="1:6" ht="28.5">
      <c r="A6" t="s">
        <v>593</v>
      </c>
      <c r="B6">
        <v>3</v>
      </c>
      <c r="C6" t="s">
        <v>5</v>
      </c>
      <c r="D6" t="s">
        <v>5</v>
      </c>
      <c r="E6" s="12" t="s">
        <v>917</v>
      </c>
      <c r="F6" t="s">
        <v>5</v>
      </c>
    </row>
    <row r="7" spans="1:6" ht="28.5">
      <c r="A7" t="s">
        <v>594</v>
      </c>
      <c r="B7">
        <v>4</v>
      </c>
      <c r="C7" t="s">
        <v>5</v>
      </c>
      <c r="D7" t="s">
        <v>5</v>
      </c>
      <c r="E7" s="12" t="s">
        <v>936</v>
      </c>
      <c r="F7" t="s">
        <v>5</v>
      </c>
    </row>
    <row r="8" spans="1:6" ht="28.5">
      <c r="A8" t="s">
        <v>595</v>
      </c>
      <c r="B8">
        <v>2</v>
      </c>
      <c r="C8" t="s">
        <v>5</v>
      </c>
      <c r="D8" t="s">
        <v>8</v>
      </c>
      <c r="E8" s="12" t="s">
        <v>919</v>
      </c>
      <c r="F8" t="s">
        <v>5</v>
      </c>
    </row>
    <row r="9" spans="1:6" ht="28.5">
      <c r="A9" s="12" t="s">
        <v>596</v>
      </c>
      <c r="B9">
        <v>3</v>
      </c>
      <c r="C9" t="s">
        <v>8</v>
      </c>
      <c r="D9" t="s">
        <v>8</v>
      </c>
      <c r="E9" s="12" t="s">
        <v>22</v>
      </c>
      <c r="F9" t="s">
        <v>8</v>
      </c>
    </row>
    <row r="10" spans="1:6" ht="28.5">
      <c r="A10" s="42" t="s">
        <v>982</v>
      </c>
      <c r="B10">
        <v>1</v>
      </c>
      <c r="C10" t="s">
        <v>8</v>
      </c>
      <c r="D10" t="s">
        <v>8</v>
      </c>
      <c r="E10" s="42" t="s">
        <v>983</v>
      </c>
      <c r="F10" t="s">
        <v>8</v>
      </c>
    </row>
    <row r="11" spans="1:6">
      <c r="A11" t="s">
        <v>597</v>
      </c>
      <c r="B11">
        <v>0</v>
      </c>
      <c r="C11">
        <v>0</v>
      </c>
      <c r="D11">
        <v>0</v>
      </c>
      <c r="E11" s="12" t="s">
        <v>13</v>
      </c>
      <c r="F11" t="s">
        <v>13</v>
      </c>
    </row>
    <row r="12" spans="1:6" ht="28.5">
      <c r="A12" t="s">
        <v>598</v>
      </c>
      <c r="B12">
        <v>5</v>
      </c>
      <c r="C12" t="s">
        <v>5</v>
      </c>
      <c r="D12" t="s">
        <v>8</v>
      </c>
      <c r="E12" s="12" t="s">
        <v>919</v>
      </c>
      <c r="F12" t="s">
        <v>5</v>
      </c>
    </row>
    <row r="13" spans="1:6" ht="28.5">
      <c r="A13" t="s">
        <v>599</v>
      </c>
      <c r="B13">
        <v>7</v>
      </c>
      <c r="C13" t="s">
        <v>5</v>
      </c>
      <c r="D13" t="s">
        <v>8</v>
      </c>
      <c r="E13" s="12" t="s">
        <v>920</v>
      </c>
      <c r="F13" t="s">
        <v>5</v>
      </c>
    </row>
    <row r="14" spans="1:6" ht="28.5">
      <c r="A14" t="s">
        <v>601</v>
      </c>
      <c r="B14">
        <v>2</v>
      </c>
      <c r="C14" t="s">
        <v>5</v>
      </c>
      <c r="D14" t="s">
        <v>5</v>
      </c>
      <c r="E14" s="12" t="s">
        <v>917</v>
      </c>
      <c r="F14" t="s">
        <v>5</v>
      </c>
    </row>
    <row r="15" spans="1:6" ht="28.5">
      <c r="A15" t="s">
        <v>602</v>
      </c>
      <c r="B15">
        <v>2</v>
      </c>
      <c r="C15" t="s">
        <v>5</v>
      </c>
      <c r="D15" t="s">
        <v>8</v>
      </c>
      <c r="E15" s="12" t="s">
        <v>919</v>
      </c>
      <c r="F15" t="s">
        <v>5</v>
      </c>
    </row>
    <row r="16" spans="1:6" ht="28.5">
      <c r="A16" t="s">
        <v>603</v>
      </c>
      <c r="B16">
        <v>2</v>
      </c>
      <c r="C16" t="s">
        <v>5</v>
      </c>
      <c r="D16" t="s">
        <v>8</v>
      </c>
      <c r="E16" s="12" t="s">
        <v>919</v>
      </c>
      <c r="F16" t="s">
        <v>5</v>
      </c>
    </row>
    <row r="17" spans="1:6" ht="28.5">
      <c r="A17" t="s">
        <v>604</v>
      </c>
      <c r="B17">
        <v>1</v>
      </c>
      <c r="C17" t="s">
        <v>5</v>
      </c>
      <c r="D17" t="s">
        <v>5</v>
      </c>
      <c r="E17" s="12" t="s">
        <v>917</v>
      </c>
      <c r="F17" t="s">
        <v>5</v>
      </c>
    </row>
    <row r="18" spans="1:6">
      <c r="A18" t="s">
        <v>605</v>
      </c>
      <c r="B18">
        <v>1</v>
      </c>
      <c r="C18" t="s">
        <v>8</v>
      </c>
      <c r="D18" t="s">
        <v>8</v>
      </c>
      <c r="E18" s="12" t="s">
        <v>22</v>
      </c>
      <c r="F18" t="s">
        <v>8</v>
      </c>
    </row>
    <row r="19" spans="1:6" ht="28.5">
      <c r="A19" t="s">
        <v>606</v>
      </c>
      <c r="B19">
        <v>2</v>
      </c>
      <c r="C19" t="s">
        <v>5</v>
      </c>
      <c r="D19" t="s">
        <v>8</v>
      </c>
      <c r="E19" s="12" t="s">
        <v>919</v>
      </c>
      <c r="F19" t="s">
        <v>5</v>
      </c>
    </row>
    <row r="20" spans="1:6" ht="28.5">
      <c r="A20" t="s">
        <v>607</v>
      </c>
      <c r="B20">
        <v>2</v>
      </c>
      <c r="C20" t="s">
        <v>5</v>
      </c>
      <c r="D20" t="s">
        <v>8</v>
      </c>
      <c r="E20" s="12" t="s">
        <v>919</v>
      </c>
      <c r="F20" t="s">
        <v>5</v>
      </c>
    </row>
    <row r="21" spans="1:6" ht="28.5">
      <c r="A21" t="s">
        <v>608</v>
      </c>
      <c r="B21">
        <v>2</v>
      </c>
      <c r="C21" t="s">
        <v>5</v>
      </c>
      <c r="D21" t="s">
        <v>8</v>
      </c>
      <c r="E21" s="12" t="s">
        <v>919</v>
      </c>
      <c r="F21" t="s">
        <v>5</v>
      </c>
    </row>
    <row r="22" spans="1:6" ht="28.5">
      <c r="A22" t="s">
        <v>609</v>
      </c>
      <c r="B22">
        <v>2</v>
      </c>
      <c r="C22" t="s">
        <v>5</v>
      </c>
      <c r="D22" t="s">
        <v>8</v>
      </c>
      <c r="E22" s="12" t="s">
        <v>919</v>
      </c>
      <c r="F22" t="s">
        <v>5</v>
      </c>
    </row>
    <row r="23" spans="1:6" ht="28.5">
      <c r="A23" t="s">
        <v>610</v>
      </c>
      <c r="B23">
        <v>2</v>
      </c>
      <c r="C23" t="s">
        <v>5</v>
      </c>
      <c r="D23" t="s">
        <v>5</v>
      </c>
      <c r="E23" s="12" t="s">
        <v>18</v>
      </c>
      <c r="F23" t="s">
        <v>5</v>
      </c>
    </row>
    <row r="24" spans="1:6" ht="28.5">
      <c r="A24" t="s">
        <v>611</v>
      </c>
      <c r="B24">
        <v>8</v>
      </c>
      <c r="C24" t="s">
        <v>5</v>
      </c>
      <c r="D24" t="s">
        <v>8</v>
      </c>
      <c r="E24" s="13" t="s">
        <v>920</v>
      </c>
      <c r="F24" t="s">
        <v>5</v>
      </c>
    </row>
    <row r="25" spans="1:6" ht="28.5">
      <c r="A25" t="s">
        <v>612</v>
      </c>
      <c r="B25">
        <v>4</v>
      </c>
      <c r="C25" t="s">
        <v>5</v>
      </c>
      <c r="D25" t="s">
        <v>5</v>
      </c>
      <c r="E25" s="13" t="s">
        <v>917</v>
      </c>
      <c r="F25" t="s">
        <v>5</v>
      </c>
    </row>
    <row r="26" spans="1:6" ht="28.5">
      <c r="A26" t="s">
        <v>613</v>
      </c>
      <c r="B26">
        <v>3</v>
      </c>
      <c r="C26" t="s">
        <v>5</v>
      </c>
      <c r="D26" t="s">
        <v>5</v>
      </c>
      <c r="E26" s="13" t="s">
        <v>917</v>
      </c>
      <c r="F26" t="s">
        <v>5</v>
      </c>
    </row>
    <row r="27" spans="1:6" ht="28.5">
      <c r="A27" t="s">
        <v>614</v>
      </c>
      <c r="B27">
        <v>4</v>
      </c>
      <c r="C27" t="s">
        <v>5</v>
      </c>
      <c r="D27" t="s">
        <v>5</v>
      </c>
      <c r="E27" s="13" t="s">
        <v>923</v>
      </c>
      <c r="F27" t="s">
        <v>5</v>
      </c>
    </row>
    <row r="28" spans="1:6" ht="28.5" customHeight="1">
      <c r="A28" t="s">
        <v>615</v>
      </c>
      <c r="B28">
        <v>3</v>
      </c>
      <c r="C28" t="s">
        <v>5</v>
      </c>
      <c r="D28" t="s">
        <v>8</v>
      </c>
      <c r="E28" s="48" t="s">
        <v>919</v>
      </c>
      <c r="F28" t="s">
        <v>5</v>
      </c>
    </row>
    <row r="29" spans="1:6" ht="28.5">
      <c r="A29" t="s">
        <v>616</v>
      </c>
      <c r="B29">
        <v>1</v>
      </c>
      <c r="C29" t="s">
        <v>5</v>
      </c>
      <c r="D29" t="s">
        <v>5</v>
      </c>
      <c r="E29" s="13" t="s">
        <v>917</v>
      </c>
      <c r="F29" t="s">
        <v>5</v>
      </c>
    </row>
    <row r="30" spans="1:6" ht="28.5">
      <c r="A30" t="s">
        <v>617</v>
      </c>
      <c r="B30">
        <v>3</v>
      </c>
      <c r="C30" t="s">
        <v>5</v>
      </c>
      <c r="D30" t="s">
        <v>5</v>
      </c>
      <c r="E30" s="13" t="s">
        <v>917</v>
      </c>
      <c r="F30" t="s">
        <v>5</v>
      </c>
    </row>
    <row r="31" spans="1:6" ht="28.5">
      <c r="A31" t="s">
        <v>618</v>
      </c>
      <c r="B31">
        <v>3</v>
      </c>
      <c r="C31" t="s">
        <v>5</v>
      </c>
      <c r="D31" t="s">
        <v>5</v>
      </c>
      <c r="E31" s="13" t="s">
        <v>917</v>
      </c>
      <c r="F31" t="s">
        <v>5</v>
      </c>
    </row>
    <row r="32" spans="1:6" ht="28.5">
      <c r="A32" t="s">
        <v>619</v>
      </c>
      <c r="B32">
        <v>2</v>
      </c>
      <c r="C32" t="s">
        <v>5</v>
      </c>
      <c r="D32" t="s">
        <v>5</v>
      </c>
      <c r="E32" s="13" t="s">
        <v>917</v>
      </c>
      <c r="F32" t="s">
        <v>5</v>
      </c>
    </row>
    <row r="33" spans="1:6" ht="28.5">
      <c r="A33" t="s">
        <v>620</v>
      </c>
      <c r="B33">
        <v>4</v>
      </c>
      <c r="C33" t="s">
        <v>5</v>
      </c>
      <c r="D33" t="s">
        <v>5</v>
      </c>
      <c r="E33" s="13" t="s">
        <v>917</v>
      </c>
      <c r="F33" t="s">
        <v>5</v>
      </c>
    </row>
    <row r="34" spans="1:6" ht="28.5">
      <c r="A34" t="s">
        <v>621</v>
      </c>
      <c r="B34">
        <v>3</v>
      </c>
      <c r="C34" t="s">
        <v>5</v>
      </c>
      <c r="D34" t="s">
        <v>5</v>
      </c>
      <c r="E34" s="13" t="s">
        <v>917</v>
      </c>
      <c r="F34" t="s">
        <v>5</v>
      </c>
    </row>
    <row r="35" spans="1:6" ht="42.75">
      <c r="A35" t="s">
        <v>622</v>
      </c>
      <c r="B35">
        <v>1</v>
      </c>
      <c r="C35" t="s">
        <v>5</v>
      </c>
      <c r="D35" t="s">
        <v>5</v>
      </c>
      <c r="E35" s="13" t="s">
        <v>943</v>
      </c>
      <c r="F35" t="s">
        <v>5</v>
      </c>
    </row>
    <row r="36" spans="1:6" ht="28.5">
      <c r="A36" t="s">
        <v>623</v>
      </c>
      <c r="B36">
        <v>3</v>
      </c>
      <c r="C36" t="s">
        <v>5</v>
      </c>
      <c r="D36" t="s">
        <v>5</v>
      </c>
      <c r="E36" s="13" t="s">
        <v>917</v>
      </c>
      <c r="F36" t="s">
        <v>5</v>
      </c>
    </row>
    <row r="37" spans="1:6">
      <c r="A37" t="s">
        <v>624</v>
      </c>
      <c r="B37">
        <v>2</v>
      </c>
      <c r="C37" t="s">
        <v>8</v>
      </c>
      <c r="D37" t="s">
        <v>8</v>
      </c>
      <c r="E37" s="13" t="s">
        <v>22</v>
      </c>
      <c r="F37" t="s">
        <v>8</v>
      </c>
    </row>
    <row r="38" spans="1:6" ht="28.5">
      <c r="A38" t="s">
        <v>625</v>
      </c>
      <c r="B38">
        <v>4</v>
      </c>
      <c r="C38" t="s">
        <v>5</v>
      </c>
      <c r="D38" t="s">
        <v>5</v>
      </c>
      <c r="E38" s="13" t="s">
        <v>917</v>
      </c>
      <c r="F38" t="s">
        <v>5</v>
      </c>
    </row>
    <row r="39" spans="1:6">
      <c r="A39" t="s">
        <v>626</v>
      </c>
      <c r="B39">
        <v>5</v>
      </c>
      <c r="C39" t="s">
        <v>8</v>
      </c>
      <c r="D39" t="s">
        <v>8</v>
      </c>
      <c r="E39" s="13" t="s">
        <v>926</v>
      </c>
      <c r="F39" t="s">
        <v>8</v>
      </c>
    </row>
    <row r="40" spans="1:6" ht="28.5">
      <c r="A40" t="s">
        <v>627</v>
      </c>
      <c r="B40">
        <v>4</v>
      </c>
      <c r="C40" t="s">
        <v>5</v>
      </c>
      <c r="D40" t="s">
        <v>5</v>
      </c>
      <c r="E40" s="13" t="s">
        <v>917</v>
      </c>
      <c r="F40" t="s">
        <v>5</v>
      </c>
    </row>
    <row r="41" spans="1:6" ht="28.5">
      <c r="A41" t="s">
        <v>628</v>
      </c>
      <c r="B41">
        <v>4</v>
      </c>
      <c r="C41" t="s">
        <v>5</v>
      </c>
      <c r="D41" t="s">
        <v>8</v>
      </c>
      <c r="E41" s="13" t="s">
        <v>919</v>
      </c>
      <c r="F41" t="s">
        <v>5</v>
      </c>
    </row>
    <row r="42" spans="1:6" ht="28.5">
      <c r="A42" t="s">
        <v>629</v>
      </c>
      <c r="B42">
        <v>1</v>
      </c>
      <c r="C42" t="s">
        <v>5</v>
      </c>
      <c r="D42" t="s">
        <v>8</v>
      </c>
      <c r="E42" s="13" t="s">
        <v>919</v>
      </c>
      <c r="F42" t="s">
        <v>5</v>
      </c>
    </row>
    <row r="43" spans="1:6">
      <c r="A43" t="s">
        <v>630</v>
      </c>
      <c r="B43">
        <v>1</v>
      </c>
      <c r="C43" t="s">
        <v>8</v>
      </c>
      <c r="D43" t="s">
        <v>8</v>
      </c>
      <c r="E43" s="13" t="s">
        <v>22</v>
      </c>
      <c r="F43" t="s">
        <v>8</v>
      </c>
    </row>
    <row r="44" spans="1:6" ht="28.5">
      <c r="A44" t="s">
        <v>632</v>
      </c>
      <c r="B44">
        <v>2</v>
      </c>
      <c r="C44" t="s">
        <v>5</v>
      </c>
      <c r="D44" t="s">
        <v>5</v>
      </c>
      <c r="E44" s="13" t="s">
        <v>917</v>
      </c>
      <c r="F44" t="s">
        <v>5</v>
      </c>
    </row>
    <row r="45" spans="1:6">
      <c r="A45" t="s">
        <v>631</v>
      </c>
      <c r="B45">
        <v>3</v>
      </c>
      <c r="C45" t="s">
        <v>8</v>
      </c>
      <c r="D45" t="s">
        <v>8</v>
      </c>
      <c r="E45" s="13" t="s">
        <v>22</v>
      </c>
      <c r="F45" t="s">
        <v>8</v>
      </c>
    </row>
    <row r="46" spans="1:6" ht="28.5">
      <c r="A46" t="s">
        <v>633</v>
      </c>
      <c r="B46">
        <v>2</v>
      </c>
      <c r="C46" t="s">
        <v>5</v>
      </c>
      <c r="D46" t="s">
        <v>8</v>
      </c>
      <c r="E46" s="13" t="s">
        <v>919</v>
      </c>
      <c r="F46" t="s">
        <v>5</v>
      </c>
    </row>
    <row r="47" spans="1:6" ht="28.5">
      <c r="A47" s="13" t="s">
        <v>634</v>
      </c>
      <c r="B47">
        <v>5</v>
      </c>
      <c r="C47" t="s">
        <v>5</v>
      </c>
      <c r="D47" t="s">
        <v>8</v>
      </c>
      <c r="E47" s="13" t="s">
        <v>920</v>
      </c>
      <c r="F47" t="s">
        <v>5</v>
      </c>
    </row>
    <row r="48" spans="1:6" ht="28.5">
      <c r="A48" t="s">
        <v>635</v>
      </c>
      <c r="B48">
        <v>3</v>
      </c>
      <c r="C48" t="s">
        <v>5</v>
      </c>
      <c r="D48" t="s">
        <v>5</v>
      </c>
      <c r="E48" s="13" t="s">
        <v>917</v>
      </c>
      <c r="F48" t="s">
        <v>5</v>
      </c>
    </row>
    <row r="49" spans="1:6" ht="28.5">
      <c r="A49" t="s">
        <v>636</v>
      </c>
      <c r="B49">
        <v>2</v>
      </c>
      <c r="C49" t="s">
        <v>5</v>
      </c>
      <c r="D49" t="s">
        <v>8</v>
      </c>
      <c r="E49" s="13" t="s">
        <v>919</v>
      </c>
      <c r="F49" t="s">
        <v>5</v>
      </c>
    </row>
    <row r="50" spans="1:6" ht="28.5">
      <c r="A50" t="s">
        <v>637</v>
      </c>
      <c r="B50">
        <v>3</v>
      </c>
      <c r="C50" t="s">
        <v>5</v>
      </c>
      <c r="D50" t="s">
        <v>8</v>
      </c>
      <c r="E50" s="13" t="s">
        <v>919</v>
      </c>
      <c r="F50" t="s">
        <v>5</v>
      </c>
    </row>
    <row r="51" spans="1:6" ht="28.5">
      <c r="A51" s="13" t="s">
        <v>639</v>
      </c>
      <c r="B51">
        <v>4</v>
      </c>
      <c r="C51" t="s">
        <v>5</v>
      </c>
      <c r="D51" t="s">
        <v>5</v>
      </c>
      <c r="E51" s="13" t="s">
        <v>917</v>
      </c>
      <c r="F51" t="s">
        <v>5</v>
      </c>
    </row>
    <row r="52" spans="1:6" ht="28.5">
      <c r="A52" t="s">
        <v>638</v>
      </c>
      <c r="B52">
        <v>8</v>
      </c>
      <c r="C52" t="s">
        <v>5</v>
      </c>
      <c r="D52" t="s">
        <v>8</v>
      </c>
      <c r="E52" s="13" t="s">
        <v>927</v>
      </c>
      <c r="F52" t="s">
        <v>5</v>
      </c>
    </row>
    <row r="53" spans="1:6" ht="28.5">
      <c r="A53" t="s">
        <v>640</v>
      </c>
      <c r="B53">
        <v>1</v>
      </c>
      <c r="C53" t="s">
        <v>5</v>
      </c>
      <c r="D53" t="s">
        <v>5</v>
      </c>
      <c r="E53" s="13" t="s">
        <v>917</v>
      </c>
      <c r="F53" t="s">
        <v>5</v>
      </c>
    </row>
    <row r="54" spans="1:6" ht="28.5">
      <c r="A54" t="s">
        <v>641</v>
      </c>
      <c r="B54">
        <v>4</v>
      </c>
      <c r="C54" t="s">
        <v>5</v>
      </c>
      <c r="D54" t="s">
        <v>8</v>
      </c>
      <c r="E54" s="13" t="s">
        <v>928</v>
      </c>
      <c r="F54" t="s">
        <v>5</v>
      </c>
    </row>
    <row r="55" spans="1:6" ht="28.5">
      <c r="A55" t="s">
        <v>642</v>
      </c>
      <c r="B55">
        <v>5</v>
      </c>
      <c r="C55" t="s">
        <v>5</v>
      </c>
      <c r="D55" t="s">
        <v>5</v>
      </c>
      <c r="E55" s="13" t="s">
        <v>600</v>
      </c>
      <c r="F55" t="s">
        <v>5</v>
      </c>
    </row>
    <row r="56" spans="1:6" ht="28.5">
      <c r="A56" t="s">
        <v>643</v>
      </c>
      <c r="B56">
        <v>2</v>
      </c>
      <c r="C56" t="s">
        <v>5</v>
      </c>
      <c r="D56" t="s">
        <v>23</v>
      </c>
      <c r="E56" s="13" t="s">
        <v>919</v>
      </c>
      <c r="F56" t="s">
        <v>5</v>
      </c>
    </row>
    <row r="57" spans="1:6" ht="28.5">
      <c r="A57" t="s">
        <v>644</v>
      </c>
      <c r="B57">
        <v>2</v>
      </c>
      <c r="C57" t="s">
        <v>5</v>
      </c>
      <c r="D57" t="s">
        <v>8</v>
      </c>
      <c r="E57" s="13" t="s">
        <v>919</v>
      </c>
      <c r="F57" t="s">
        <v>5</v>
      </c>
    </row>
    <row r="58" spans="1:6" ht="28.5">
      <c r="A58" t="s">
        <v>645</v>
      </c>
      <c r="B58">
        <v>2</v>
      </c>
      <c r="C58" t="s">
        <v>5</v>
      </c>
      <c r="D58" t="s">
        <v>8</v>
      </c>
      <c r="E58" s="13" t="s">
        <v>919</v>
      </c>
      <c r="F58" t="s">
        <v>5</v>
      </c>
    </row>
    <row r="59" spans="1:6" ht="28.5">
      <c r="A59" t="s">
        <v>646</v>
      </c>
      <c r="B59">
        <v>4</v>
      </c>
      <c r="C59" t="s">
        <v>5</v>
      </c>
      <c r="D59" t="s">
        <v>5</v>
      </c>
      <c r="E59" s="13" t="s">
        <v>917</v>
      </c>
      <c r="F59" t="s">
        <v>5</v>
      </c>
    </row>
    <row r="60" spans="1:6" ht="28.5">
      <c r="A60" t="s">
        <v>972</v>
      </c>
      <c r="B60">
        <v>3</v>
      </c>
      <c r="C60" t="s">
        <v>5</v>
      </c>
      <c r="D60" t="s">
        <v>5</v>
      </c>
      <c r="E60" s="37" t="s">
        <v>918</v>
      </c>
      <c r="F60" t="s">
        <v>5</v>
      </c>
    </row>
    <row r="61" spans="1:6" ht="28.5">
      <c r="A61" t="s">
        <v>647</v>
      </c>
      <c r="B61">
        <v>2</v>
      </c>
      <c r="C61" t="s">
        <v>5</v>
      </c>
      <c r="D61" t="s">
        <v>8</v>
      </c>
      <c r="E61" s="13" t="s">
        <v>919</v>
      </c>
      <c r="F61" t="s">
        <v>5</v>
      </c>
    </row>
    <row r="62" spans="1:6" ht="28.5">
      <c r="A62" s="13" t="s">
        <v>648</v>
      </c>
      <c r="B62">
        <v>3</v>
      </c>
      <c r="C62" t="s">
        <v>5</v>
      </c>
      <c r="D62" t="s">
        <v>8</v>
      </c>
      <c r="E62" s="13" t="s">
        <v>928</v>
      </c>
      <c r="F62" t="s">
        <v>25</v>
      </c>
    </row>
    <row r="63" spans="1:6" ht="28.5">
      <c r="A63" t="s">
        <v>649</v>
      </c>
      <c r="B63">
        <v>1</v>
      </c>
      <c r="C63" t="s">
        <v>5</v>
      </c>
      <c r="D63" t="s">
        <v>5</v>
      </c>
      <c r="E63" s="13" t="s">
        <v>917</v>
      </c>
      <c r="F63" t="s">
        <v>5</v>
      </c>
    </row>
    <row r="64" spans="1:6">
      <c r="A64" t="s">
        <v>650</v>
      </c>
      <c r="B64">
        <v>2</v>
      </c>
      <c r="C64" t="s">
        <v>8</v>
      </c>
      <c r="D64" t="s">
        <v>8</v>
      </c>
      <c r="E64" s="13" t="s">
        <v>22</v>
      </c>
      <c r="F64" t="s">
        <v>8</v>
      </c>
    </row>
    <row r="65" spans="1:6" ht="28.5">
      <c r="A65" t="s">
        <v>651</v>
      </c>
      <c r="B65">
        <v>4</v>
      </c>
      <c r="C65" t="s">
        <v>5</v>
      </c>
      <c r="D65" t="s">
        <v>8</v>
      </c>
      <c r="E65" s="13" t="s">
        <v>919</v>
      </c>
      <c r="F65" t="s">
        <v>5</v>
      </c>
    </row>
    <row r="66" spans="1:6" ht="28.5">
      <c r="A66" s="3" t="s">
        <v>652</v>
      </c>
      <c r="B66" s="3">
        <v>4</v>
      </c>
      <c r="C66" s="3" t="s">
        <v>5</v>
      </c>
      <c r="D66" s="3" t="s">
        <v>5</v>
      </c>
      <c r="E66" s="15" t="s">
        <v>917</v>
      </c>
      <c r="F66" s="3" t="s">
        <v>5</v>
      </c>
    </row>
    <row r="67" spans="1:6" ht="28.5">
      <c r="A67" s="3" t="s">
        <v>653</v>
      </c>
      <c r="B67">
        <v>3</v>
      </c>
      <c r="C67" t="s">
        <v>5</v>
      </c>
      <c r="D67" t="s">
        <v>5</v>
      </c>
      <c r="E67" s="13" t="s">
        <v>917</v>
      </c>
      <c r="F67" t="s">
        <v>5</v>
      </c>
    </row>
    <row r="68" spans="1:6" ht="28.5">
      <c r="A68" t="s">
        <v>654</v>
      </c>
      <c r="B68">
        <v>4</v>
      </c>
      <c r="C68" t="s">
        <v>5</v>
      </c>
      <c r="D68" t="s">
        <v>23</v>
      </c>
      <c r="E68" s="13" t="s">
        <v>921</v>
      </c>
      <c r="F68" t="s">
        <v>5</v>
      </c>
    </row>
    <row r="69" spans="1:6" ht="28.5">
      <c r="A69" t="s">
        <v>655</v>
      </c>
      <c r="B69">
        <v>3</v>
      </c>
      <c r="C69" t="s">
        <v>5</v>
      </c>
      <c r="D69" t="s">
        <v>8</v>
      </c>
      <c r="E69" s="13" t="s">
        <v>919</v>
      </c>
      <c r="F69" t="s">
        <v>5</v>
      </c>
    </row>
    <row r="70" spans="1:6">
      <c r="A70" t="s">
        <v>656</v>
      </c>
      <c r="B70">
        <v>1</v>
      </c>
      <c r="C70" t="s">
        <v>5</v>
      </c>
      <c r="D70" t="s">
        <v>23</v>
      </c>
      <c r="E70" s="53" t="s">
        <v>929</v>
      </c>
      <c r="F70" s="50" t="s">
        <v>5</v>
      </c>
    </row>
    <row r="71" spans="1:6">
      <c r="A71" t="s">
        <v>657</v>
      </c>
      <c r="B71">
        <v>4</v>
      </c>
      <c r="C71" t="s">
        <v>5</v>
      </c>
      <c r="D71" t="s">
        <v>8</v>
      </c>
      <c r="E71" s="53"/>
      <c r="F71" s="50"/>
    </row>
    <row r="72" spans="1:6" ht="28.5">
      <c r="A72" t="s">
        <v>658</v>
      </c>
      <c r="B72">
        <v>4</v>
      </c>
      <c r="C72" t="s">
        <v>5</v>
      </c>
      <c r="D72" t="s">
        <v>8</v>
      </c>
      <c r="E72" s="13" t="s">
        <v>919</v>
      </c>
      <c r="F72" t="s">
        <v>5</v>
      </c>
    </row>
    <row r="73" spans="1:6" ht="28.5">
      <c r="A73" t="s">
        <v>659</v>
      </c>
      <c r="B73">
        <v>3</v>
      </c>
      <c r="C73" t="s">
        <v>5</v>
      </c>
      <c r="D73" t="s">
        <v>5</v>
      </c>
      <c r="E73" s="13" t="s">
        <v>917</v>
      </c>
      <c r="F73" t="s">
        <v>5</v>
      </c>
    </row>
    <row r="74" spans="1:6" ht="28.5">
      <c r="A74" t="s">
        <v>660</v>
      </c>
      <c r="B74">
        <v>2</v>
      </c>
      <c r="C74" t="s">
        <v>25</v>
      </c>
      <c r="D74" t="s">
        <v>8</v>
      </c>
      <c r="E74" s="13" t="s">
        <v>919</v>
      </c>
      <c r="F74" t="s">
        <v>5</v>
      </c>
    </row>
    <row r="75" spans="1:6" ht="28.5">
      <c r="A75" t="s">
        <v>661</v>
      </c>
      <c r="B75">
        <v>2</v>
      </c>
      <c r="C75" t="s">
        <v>5</v>
      </c>
      <c r="D75" t="s">
        <v>5</v>
      </c>
      <c r="E75" s="13" t="s">
        <v>917</v>
      </c>
      <c r="F75" t="s">
        <v>5</v>
      </c>
    </row>
    <row r="76" spans="1:6" ht="28.5">
      <c r="A76" t="s">
        <v>662</v>
      </c>
      <c r="B76">
        <v>5</v>
      </c>
      <c r="C76" t="s">
        <v>5</v>
      </c>
      <c r="D76" t="s">
        <v>8</v>
      </c>
      <c r="E76" s="13" t="s">
        <v>920</v>
      </c>
      <c r="F76" t="s">
        <v>5</v>
      </c>
    </row>
    <row r="77" spans="1:6" ht="28.5">
      <c r="A77" t="s">
        <v>663</v>
      </c>
      <c r="B77">
        <v>2</v>
      </c>
      <c r="C77" t="s">
        <v>5</v>
      </c>
      <c r="D77" t="s">
        <v>5</v>
      </c>
      <c r="E77" s="13" t="s">
        <v>917</v>
      </c>
      <c r="F77" t="s">
        <v>5</v>
      </c>
    </row>
    <row r="78" spans="1:6">
      <c r="A78" t="s">
        <v>664</v>
      </c>
      <c r="B78">
        <v>0</v>
      </c>
      <c r="C78">
        <v>0</v>
      </c>
      <c r="D78" t="s">
        <v>13</v>
      </c>
      <c r="E78" t="s">
        <v>13</v>
      </c>
      <c r="F78" t="s">
        <v>13</v>
      </c>
    </row>
    <row r="79" spans="1:6" ht="28.5">
      <c r="A79" t="s">
        <v>665</v>
      </c>
      <c r="B79">
        <v>5</v>
      </c>
      <c r="C79" t="s">
        <v>5</v>
      </c>
      <c r="D79" t="s">
        <v>5</v>
      </c>
      <c r="E79" s="13" t="s">
        <v>600</v>
      </c>
      <c r="F79" t="s">
        <v>5</v>
      </c>
    </row>
    <row r="80" spans="1:6">
      <c r="A80" t="s">
        <v>666</v>
      </c>
      <c r="B80">
        <v>0</v>
      </c>
      <c r="C80">
        <v>0</v>
      </c>
      <c r="D80">
        <v>0</v>
      </c>
      <c r="E80" s="13" t="s">
        <v>13</v>
      </c>
      <c r="F80" t="s">
        <v>13</v>
      </c>
    </row>
    <row r="81" spans="1:6" ht="28.5">
      <c r="A81" t="s">
        <v>667</v>
      </c>
      <c r="B81">
        <v>5</v>
      </c>
      <c r="C81" t="s">
        <v>5</v>
      </c>
      <c r="D81" t="s">
        <v>8</v>
      </c>
      <c r="E81" s="13" t="s">
        <v>920</v>
      </c>
      <c r="F81" t="s">
        <v>5</v>
      </c>
    </row>
    <row r="82" spans="1:6" ht="28.5">
      <c r="A82" t="s">
        <v>668</v>
      </c>
      <c r="B82">
        <v>6</v>
      </c>
      <c r="C82" t="s">
        <v>5</v>
      </c>
      <c r="D82" t="s">
        <v>5</v>
      </c>
      <c r="E82" s="13" t="s">
        <v>930</v>
      </c>
      <c r="F82" t="s">
        <v>5</v>
      </c>
    </row>
    <row r="83" spans="1:6" ht="28.5">
      <c r="A83" t="s">
        <v>669</v>
      </c>
      <c r="B83">
        <v>2</v>
      </c>
      <c r="C83" t="s">
        <v>5</v>
      </c>
      <c r="D83" t="s">
        <v>5</v>
      </c>
      <c r="E83" s="13" t="s">
        <v>917</v>
      </c>
      <c r="F83" t="s">
        <v>5</v>
      </c>
    </row>
    <row r="84" spans="1:6" ht="28.5">
      <c r="A84" s="13" t="s">
        <v>670</v>
      </c>
      <c r="B84">
        <v>3</v>
      </c>
      <c r="C84" t="s">
        <v>5</v>
      </c>
      <c r="D84" t="s">
        <v>23</v>
      </c>
      <c r="E84" s="13" t="s">
        <v>931</v>
      </c>
      <c r="F84" t="s">
        <v>5</v>
      </c>
    </row>
    <row r="85" spans="1:6" ht="28.5">
      <c r="A85" t="s">
        <v>671</v>
      </c>
      <c r="B85">
        <v>1</v>
      </c>
      <c r="C85" t="s">
        <v>5</v>
      </c>
      <c r="D85" t="s">
        <v>23</v>
      </c>
      <c r="E85" s="13" t="s">
        <v>919</v>
      </c>
      <c r="F85" t="s">
        <v>5</v>
      </c>
    </row>
    <row r="86" spans="1:6" ht="28.5">
      <c r="A86" t="s">
        <v>672</v>
      </c>
      <c r="B86">
        <v>1</v>
      </c>
      <c r="C86" t="s">
        <v>5</v>
      </c>
      <c r="D86" t="s">
        <v>5</v>
      </c>
      <c r="E86" s="13" t="s">
        <v>917</v>
      </c>
      <c r="F86" t="s">
        <v>5</v>
      </c>
    </row>
    <row r="87" spans="1:6" ht="28.5">
      <c r="A87" t="s">
        <v>673</v>
      </c>
      <c r="B87">
        <v>6</v>
      </c>
      <c r="C87" t="s">
        <v>5</v>
      </c>
      <c r="D87" t="s">
        <v>8</v>
      </c>
      <c r="E87" s="13" t="s">
        <v>927</v>
      </c>
      <c r="F87" t="s">
        <v>25</v>
      </c>
    </row>
    <row r="88" spans="1:6" ht="28.5">
      <c r="A88" t="s">
        <v>674</v>
      </c>
      <c r="B88">
        <v>1</v>
      </c>
      <c r="C88" t="s">
        <v>5</v>
      </c>
      <c r="D88" t="s">
        <v>8</v>
      </c>
      <c r="E88" s="13" t="s">
        <v>919</v>
      </c>
      <c r="F88" t="s">
        <v>5</v>
      </c>
    </row>
    <row r="89" spans="1:6" ht="28.5">
      <c r="A89" t="s">
        <v>675</v>
      </c>
      <c r="B89">
        <v>5</v>
      </c>
      <c r="C89" t="s">
        <v>5</v>
      </c>
      <c r="D89" t="s">
        <v>8</v>
      </c>
      <c r="E89" s="13" t="s">
        <v>920</v>
      </c>
      <c r="F89" t="s">
        <v>5</v>
      </c>
    </row>
    <row r="90" spans="1:6" ht="28.5">
      <c r="A90" s="13" t="s">
        <v>676</v>
      </c>
      <c r="B90">
        <v>2</v>
      </c>
      <c r="C90" t="s">
        <v>5</v>
      </c>
      <c r="D90" t="s">
        <v>8</v>
      </c>
      <c r="E90" s="13" t="s">
        <v>919</v>
      </c>
      <c r="F90" t="s">
        <v>5</v>
      </c>
    </row>
    <row r="91" spans="1:6" ht="28.5">
      <c r="A91" t="s">
        <v>677</v>
      </c>
      <c r="B91">
        <v>2</v>
      </c>
      <c r="C91" t="s">
        <v>5</v>
      </c>
      <c r="D91" t="s">
        <v>8</v>
      </c>
      <c r="E91" s="13" t="s">
        <v>919</v>
      </c>
      <c r="F91" t="s">
        <v>5</v>
      </c>
    </row>
    <row r="92" spans="1:6" ht="28.5">
      <c r="A92" t="s">
        <v>678</v>
      </c>
      <c r="B92">
        <v>2</v>
      </c>
      <c r="C92" t="s">
        <v>5</v>
      </c>
      <c r="D92" t="s">
        <v>5</v>
      </c>
      <c r="E92" s="13" t="s">
        <v>917</v>
      </c>
      <c r="F92" t="s">
        <v>5</v>
      </c>
    </row>
    <row r="93" spans="1:6">
      <c r="A93" t="s">
        <v>679</v>
      </c>
      <c r="B93">
        <v>2</v>
      </c>
      <c r="C93" t="s">
        <v>8</v>
      </c>
      <c r="D93" t="s">
        <v>8</v>
      </c>
      <c r="E93" s="13" t="s">
        <v>22</v>
      </c>
      <c r="F93" t="s">
        <v>8</v>
      </c>
    </row>
    <row r="94" spans="1:6" ht="28.5">
      <c r="A94" t="s">
        <v>680</v>
      </c>
      <c r="B94">
        <v>3</v>
      </c>
      <c r="C94" t="s">
        <v>5</v>
      </c>
      <c r="D94" t="s">
        <v>5</v>
      </c>
      <c r="E94" s="13" t="s">
        <v>917</v>
      </c>
      <c r="F94" t="s">
        <v>5</v>
      </c>
    </row>
    <row r="95" spans="1:6" ht="28.5">
      <c r="A95" t="s">
        <v>681</v>
      </c>
      <c r="B95">
        <v>4</v>
      </c>
      <c r="C95" t="s">
        <v>5</v>
      </c>
      <c r="D95" t="s">
        <v>23</v>
      </c>
      <c r="E95" s="13" t="s">
        <v>919</v>
      </c>
      <c r="F95" t="s">
        <v>5</v>
      </c>
    </row>
    <row r="96" spans="1:6" ht="28.5">
      <c r="A96" t="s">
        <v>682</v>
      </c>
      <c r="B96">
        <v>4</v>
      </c>
      <c r="C96" t="s">
        <v>5</v>
      </c>
      <c r="D96" t="s">
        <v>5</v>
      </c>
      <c r="E96" s="13" t="s">
        <v>917</v>
      </c>
      <c r="F96" t="s">
        <v>5</v>
      </c>
    </row>
    <row r="97" spans="1:6" ht="28.5">
      <c r="A97" t="s">
        <v>683</v>
      </c>
      <c r="B97">
        <v>1</v>
      </c>
      <c r="C97" t="s">
        <v>5</v>
      </c>
      <c r="D97" t="s">
        <v>8</v>
      </c>
      <c r="E97" s="13" t="s">
        <v>919</v>
      </c>
      <c r="F97" t="s">
        <v>5</v>
      </c>
    </row>
    <row r="98" spans="1:6" ht="28.5">
      <c r="A98" s="13" t="s">
        <v>684</v>
      </c>
      <c r="B98">
        <v>3</v>
      </c>
      <c r="C98" t="s">
        <v>5</v>
      </c>
      <c r="D98" t="s">
        <v>8</v>
      </c>
      <c r="E98" s="13" t="s">
        <v>919</v>
      </c>
      <c r="F98" t="s">
        <v>5</v>
      </c>
    </row>
    <row r="99" spans="1:6" ht="28.5">
      <c r="A99" t="s">
        <v>685</v>
      </c>
      <c r="B99">
        <v>1</v>
      </c>
      <c r="C99" t="s">
        <v>5</v>
      </c>
      <c r="D99" t="s">
        <v>5</v>
      </c>
      <c r="E99" s="13" t="s">
        <v>917</v>
      </c>
      <c r="F99" t="s">
        <v>5</v>
      </c>
    </row>
    <row r="100" spans="1:6" ht="28.5">
      <c r="A100" t="s">
        <v>686</v>
      </c>
      <c r="B100">
        <v>5</v>
      </c>
      <c r="C100" t="s">
        <v>5</v>
      </c>
      <c r="D100" t="s">
        <v>8</v>
      </c>
      <c r="E100" s="13" t="s">
        <v>920</v>
      </c>
      <c r="F100" t="s">
        <v>5</v>
      </c>
    </row>
    <row r="101" spans="1:6" ht="28.5">
      <c r="A101" t="s">
        <v>687</v>
      </c>
      <c r="B101">
        <v>6</v>
      </c>
      <c r="C101" t="s">
        <v>5</v>
      </c>
      <c r="D101" t="s">
        <v>5</v>
      </c>
      <c r="E101" s="13" t="s">
        <v>930</v>
      </c>
      <c r="F101" t="s">
        <v>5</v>
      </c>
    </row>
    <row r="102" spans="1:6" ht="28.5">
      <c r="A102" t="s">
        <v>945</v>
      </c>
      <c r="B102">
        <v>2</v>
      </c>
      <c r="C102" t="s">
        <v>5</v>
      </c>
      <c r="D102" t="s">
        <v>5</v>
      </c>
      <c r="E102" s="24" t="s">
        <v>917</v>
      </c>
      <c r="F102" t="s">
        <v>5</v>
      </c>
    </row>
    <row r="103" spans="1:6" ht="28.5">
      <c r="A103" t="s">
        <v>688</v>
      </c>
      <c r="B103">
        <v>1</v>
      </c>
      <c r="C103" t="s">
        <v>5</v>
      </c>
      <c r="D103" t="s">
        <v>5</v>
      </c>
      <c r="E103" s="13" t="s">
        <v>917</v>
      </c>
      <c r="F103" t="s">
        <v>5</v>
      </c>
    </row>
    <row r="104" spans="1:6" ht="28.5">
      <c r="A104" t="s">
        <v>689</v>
      </c>
      <c r="B104">
        <v>3</v>
      </c>
      <c r="C104" t="s">
        <v>5</v>
      </c>
      <c r="D104" t="s">
        <v>23</v>
      </c>
      <c r="E104" s="13" t="s">
        <v>919</v>
      </c>
      <c r="F104" t="s">
        <v>5</v>
      </c>
    </row>
    <row r="105" spans="1:6" ht="28.5">
      <c r="A105" t="s">
        <v>690</v>
      </c>
      <c r="B105">
        <v>4</v>
      </c>
      <c r="C105" t="s">
        <v>5</v>
      </c>
      <c r="D105" t="s">
        <v>5</v>
      </c>
      <c r="E105" s="13" t="s">
        <v>917</v>
      </c>
      <c r="F105" t="s">
        <v>5</v>
      </c>
    </row>
    <row r="106" spans="1:6" ht="28.5">
      <c r="A106" t="s">
        <v>691</v>
      </c>
      <c r="B106">
        <v>2</v>
      </c>
      <c r="C106" t="s">
        <v>5</v>
      </c>
      <c r="D106" t="s">
        <v>8</v>
      </c>
      <c r="E106" s="13" t="s">
        <v>919</v>
      </c>
      <c r="F106" t="s">
        <v>5</v>
      </c>
    </row>
    <row r="107" spans="1:6" ht="28.5">
      <c r="A107" t="s">
        <v>692</v>
      </c>
      <c r="B107">
        <v>2</v>
      </c>
      <c r="C107" t="s">
        <v>5</v>
      </c>
      <c r="D107" t="s">
        <v>8</v>
      </c>
      <c r="E107" s="13" t="s">
        <v>919</v>
      </c>
      <c r="F107" t="s">
        <v>5</v>
      </c>
    </row>
    <row r="108" spans="1:6" ht="28.5">
      <c r="A108" t="s">
        <v>693</v>
      </c>
      <c r="B108">
        <v>2</v>
      </c>
      <c r="C108" t="s">
        <v>5</v>
      </c>
      <c r="D108" t="s">
        <v>5</v>
      </c>
      <c r="E108" s="13" t="s">
        <v>917</v>
      </c>
      <c r="F108" t="s">
        <v>5</v>
      </c>
    </row>
    <row r="109" spans="1:6" ht="28.5">
      <c r="A109" t="s">
        <v>694</v>
      </c>
      <c r="B109">
        <v>3</v>
      </c>
      <c r="C109" t="s">
        <v>5</v>
      </c>
      <c r="D109" t="s">
        <v>8</v>
      </c>
      <c r="E109" s="13" t="s">
        <v>919</v>
      </c>
      <c r="F109" t="s">
        <v>5</v>
      </c>
    </row>
    <row r="110" spans="1:6" ht="28.5">
      <c r="A110" t="s">
        <v>695</v>
      </c>
      <c r="B110">
        <v>4</v>
      </c>
      <c r="C110" t="s">
        <v>5</v>
      </c>
      <c r="D110" t="s">
        <v>5</v>
      </c>
      <c r="E110" s="13" t="s">
        <v>917</v>
      </c>
      <c r="F110" t="s">
        <v>5</v>
      </c>
    </row>
    <row r="111" spans="1:6" ht="28.5">
      <c r="A111" s="13" t="s">
        <v>696</v>
      </c>
      <c r="B111">
        <v>1</v>
      </c>
      <c r="C111" t="s">
        <v>5</v>
      </c>
      <c r="D111" t="s">
        <v>5</v>
      </c>
      <c r="E111" s="13" t="s">
        <v>936</v>
      </c>
      <c r="F111" t="s">
        <v>25</v>
      </c>
    </row>
    <row r="112" spans="1:6" ht="28.5">
      <c r="A112" t="s">
        <v>697</v>
      </c>
      <c r="B112">
        <v>3</v>
      </c>
      <c r="C112" t="s">
        <v>5</v>
      </c>
      <c r="D112" t="s">
        <v>8</v>
      </c>
      <c r="E112" s="13" t="s">
        <v>919</v>
      </c>
      <c r="F112" t="s">
        <v>5</v>
      </c>
    </row>
    <row r="113" spans="1:6" ht="28.5">
      <c r="A113" t="s">
        <v>698</v>
      </c>
      <c r="B113">
        <v>2</v>
      </c>
      <c r="C113" t="s">
        <v>5</v>
      </c>
      <c r="D113" t="s">
        <v>5</v>
      </c>
      <c r="E113" s="13" t="s">
        <v>18</v>
      </c>
      <c r="F113" t="s">
        <v>5</v>
      </c>
    </row>
    <row r="114" spans="1:6" ht="28.5">
      <c r="A114" t="s">
        <v>699</v>
      </c>
      <c r="B114">
        <v>1</v>
      </c>
      <c r="C114" t="s">
        <v>5</v>
      </c>
      <c r="D114" t="s">
        <v>5</v>
      </c>
      <c r="E114" s="13" t="s">
        <v>917</v>
      </c>
      <c r="F114" t="s">
        <v>5</v>
      </c>
    </row>
    <row r="115" spans="1:6" ht="28.5">
      <c r="A115" t="s">
        <v>700</v>
      </c>
      <c r="B115">
        <v>2</v>
      </c>
      <c r="C115" t="s">
        <v>5</v>
      </c>
      <c r="D115" t="s">
        <v>8</v>
      </c>
      <c r="E115" s="13" t="s">
        <v>919</v>
      </c>
      <c r="F115" t="s">
        <v>5</v>
      </c>
    </row>
    <row r="116" spans="1:6" ht="28.5">
      <c r="A116" t="s">
        <v>701</v>
      </c>
      <c r="B116">
        <v>2</v>
      </c>
      <c r="C116" t="s">
        <v>5</v>
      </c>
      <c r="D116" t="s">
        <v>8</v>
      </c>
      <c r="E116" s="13" t="s">
        <v>919</v>
      </c>
      <c r="F116" t="s">
        <v>5</v>
      </c>
    </row>
    <row r="117" spans="1:6">
      <c r="A117" t="s">
        <v>702</v>
      </c>
      <c r="B117">
        <v>3</v>
      </c>
      <c r="C117" t="s">
        <v>8</v>
      </c>
      <c r="D117" t="s">
        <v>8</v>
      </c>
      <c r="E117" s="13" t="s">
        <v>22</v>
      </c>
      <c r="F117" t="s">
        <v>8</v>
      </c>
    </row>
    <row r="118" spans="1:6" ht="28.5">
      <c r="A118" s="13" t="s">
        <v>703</v>
      </c>
      <c r="B118">
        <v>2</v>
      </c>
      <c r="C118" t="s">
        <v>5</v>
      </c>
      <c r="D118" t="s">
        <v>8</v>
      </c>
      <c r="E118" s="13" t="s">
        <v>919</v>
      </c>
      <c r="F118" t="s">
        <v>5</v>
      </c>
    </row>
    <row r="119" spans="1:6" ht="28.5">
      <c r="A119" t="s">
        <v>704</v>
      </c>
      <c r="B119">
        <v>2</v>
      </c>
      <c r="C119" t="s">
        <v>5</v>
      </c>
      <c r="D119" t="s">
        <v>8</v>
      </c>
      <c r="E119" s="13" t="s">
        <v>919</v>
      </c>
      <c r="F119" t="s">
        <v>5</v>
      </c>
    </row>
    <row r="120" spans="1:6" ht="28.5">
      <c r="A120" t="s">
        <v>705</v>
      </c>
      <c r="B120">
        <v>4</v>
      </c>
      <c r="C120" t="s">
        <v>5</v>
      </c>
      <c r="D120" t="s">
        <v>8</v>
      </c>
      <c r="E120" s="13" t="s">
        <v>919</v>
      </c>
      <c r="F120" t="s">
        <v>5</v>
      </c>
    </row>
    <row r="121" spans="1:6" ht="28.5">
      <c r="A121" t="s">
        <v>706</v>
      </c>
      <c r="B121">
        <v>2</v>
      </c>
      <c r="C121" t="s">
        <v>5</v>
      </c>
      <c r="D121" t="s">
        <v>5</v>
      </c>
      <c r="E121" s="13" t="s">
        <v>917</v>
      </c>
      <c r="F121" t="s">
        <v>5</v>
      </c>
    </row>
    <row r="122" spans="1:6">
      <c r="A122" t="s">
        <v>707</v>
      </c>
      <c r="B122">
        <v>1</v>
      </c>
      <c r="C122" t="s">
        <v>8</v>
      </c>
      <c r="D122" t="s">
        <v>8</v>
      </c>
      <c r="E122" s="13" t="s">
        <v>22</v>
      </c>
      <c r="F122" t="s">
        <v>8</v>
      </c>
    </row>
    <row r="123" spans="1:6">
      <c r="A123" t="s">
        <v>708</v>
      </c>
      <c r="B123">
        <v>2</v>
      </c>
      <c r="C123" t="s">
        <v>8</v>
      </c>
      <c r="D123" t="s">
        <v>8</v>
      </c>
      <c r="E123" s="13" t="s">
        <v>22</v>
      </c>
      <c r="F123" t="s">
        <v>8</v>
      </c>
    </row>
    <row r="124" spans="1:6">
      <c r="A124" t="s">
        <v>913</v>
      </c>
      <c r="B124">
        <v>3</v>
      </c>
      <c r="C124" t="s">
        <v>8</v>
      </c>
      <c r="D124" t="s">
        <v>8</v>
      </c>
      <c r="E124" s="15" t="s">
        <v>926</v>
      </c>
      <c r="F124" t="s">
        <v>8</v>
      </c>
    </row>
    <row r="125" spans="1:6" ht="28.5">
      <c r="A125" t="s">
        <v>709</v>
      </c>
      <c r="B125">
        <v>2</v>
      </c>
      <c r="C125" t="s">
        <v>5</v>
      </c>
      <c r="D125" t="s">
        <v>5</v>
      </c>
      <c r="E125" s="13" t="s">
        <v>18</v>
      </c>
      <c r="F125" t="s">
        <v>5</v>
      </c>
    </row>
    <row r="126" spans="1:6" ht="28.5">
      <c r="A126" t="s">
        <v>710</v>
      </c>
      <c r="B126">
        <v>7</v>
      </c>
      <c r="C126" t="s">
        <v>5</v>
      </c>
      <c r="D126" t="s">
        <v>23</v>
      </c>
      <c r="E126" s="13" t="s">
        <v>920</v>
      </c>
      <c r="F126" t="s">
        <v>5</v>
      </c>
    </row>
    <row r="127" spans="1:6" ht="28.5">
      <c r="A127" t="s">
        <v>711</v>
      </c>
      <c r="B127">
        <v>3</v>
      </c>
      <c r="C127" t="s">
        <v>5</v>
      </c>
      <c r="D127" t="s">
        <v>8</v>
      </c>
      <c r="E127" s="13" t="s">
        <v>919</v>
      </c>
      <c r="F127" t="s">
        <v>5</v>
      </c>
    </row>
    <row r="128" spans="1:6" ht="28.5">
      <c r="A128" t="s">
        <v>712</v>
      </c>
      <c r="B128">
        <v>1</v>
      </c>
      <c r="C128" t="s">
        <v>5</v>
      </c>
      <c r="D128" t="s">
        <v>23</v>
      </c>
      <c r="E128" s="13" t="s">
        <v>919</v>
      </c>
      <c r="F128" t="s">
        <v>5</v>
      </c>
    </row>
    <row r="129" spans="1:6" ht="28.5">
      <c r="A129" t="s">
        <v>713</v>
      </c>
      <c r="B129">
        <v>2</v>
      </c>
      <c r="C129" t="s">
        <v>5</v>
      </c>
      <c r="D129" t="s">
        <v>8</v>
      </c>
      <c r="E129" s="13" t="s">
        <v>919</v>
      </c>
      <c r="F129" t="s">
        <v>5</v>
      </c>
    </row>
    <row r="130" spans="1:6" ht="28.5">
      <c r="A130" t="s">
        <v>714</v>
      </c>
      <c r="B130">
        <v>4</v>
      </c>
      <c r="C130" t="s">
        <v>5</v>
      </c>
      <c r="D130" t="s">
        <v>8</v>
      </c>
      <c r="E130" s="13" t="s">
        <v>919</v>
      </c>
      <c r="F130" t="s">
        <v>5</v>
      </c>
    </row>
    <row r="131" spans="1:6" ht="28.5">
      <c r="A131" s="13" t="s">
        <v>715</v>
      </c>
      <c r="B131">
        <v>4</v>
      </c>
      <c r="C131" t="s">
        <v>5</v>
      </c>
      <c r="D131" t="s">
        <v>8</v>
      </c>
      <c r="E131" s="13" t="s">
        <v>932</v>
      </c>
      <c r="F131" t="s">
        <v>5</v>
      </c>
    </row>
    <row r="132" spans="1:6" ht="28.5">
      <c r="A132" t="s">
        <v>716</v>
      </c>
      <c r="B132">
        <v>3</v>
      </c>
      <c r="C132" t="s">
        <v>5</v>
      </c>
      <c r="D132" t="s">
        <v>5</v>
      </c>
      <c r="E132" s="13" t="s">
        <v>917</v>
      </c>
      <c r="F132" t="s">
        <v>5</v>
      </c>
    </row>
    <row r="133" spans="1:6" ht="28.5">
      <c r="A133" t="s">
        <v>717</v>
      </c>
      <c r="B133">
        <v>1</v>
      </c>
      <c r="C133" t="s">
        <v>5</v>
      </c>
      <c r="D133" t="s">
        <v>8</v>
      </c>
      <c r="E133" s="13" t="s">
        <v>919</v>
      </c>
      <c r="F133" t="s">
        <v>5</v>
      </c>
    </row>
    <row r="134" spans="1:6" ht="28.5">
      <c r="A134" t="s">
        <v>718</v>
      </c>
      <c r="B134">
        <v>3</v>
      </c>
      <c r="C134" t="s">
        <v>5</v>
      </c>
      <c r="D134" t="s">
        <v>8</v>
      </c>
      <c r="E134" s="13" t="s">
        <v>919</v>
      </c>
      <c r="F134" t="s">
        <v>5</v>
      </c>
    </row>
    <row r="135" spans="1:6" ht="28.5">
      <c r="A135" t="s">
        <v>719</v>
      </c>
      <c r="B135">
        <v>1</v>
      </c>
      <c r="C135" t="s">
        <v>5</v>
      </c>
      <c r="D135" t="s">
        <v>5</v>
      </c>
      <c r="E135" s="13" t="s">
        <v>917</v>
      </c>
      <c r="F135" t="s">
        <v>5</v>
      </c>
    </row>
    <row r="136" spans="1:6" ht="28.5">
      <c r="A136" t="s">
        <v>720</v>
      </c>
      <c r="B136">
        <v>4</v>
      </c>
      <c r="C136" t="s">
        <v>5</v>
      </c>
      <c r="D136" t="s">
        <v>5</v>
      </c>
      <c r="E136" s="13" t="s">
        <v>917</v>
      </c>
      <c r="F136" t="s">
        <v>5</v>
      </c>
    </row>
    <row r="137" spans="1:6" ht="28.5">
      <c r="A137" t="s">
        <v>721</v>
      </c>
      <c r="B137">
        <v>5</v>
      </c>
      <c r="C137" t="s">
        <v>5</v>
      </c>
      <c r="D137" t="s">
        <v>8</v>
      </c>
      <c r="E137" s="13" t="s">
        <v>920</v>
      </c>
      <c r="F137" t="s">
        <v>5</v>
      </c>
    </row>
    <row r="138" spans="1:6" ht="28.5">
      <c r="A138" t="s">
        <v>722</v>
      </c>
      <c r="B138">
        <v>2</v>
      </c>
      <c r="C138" t="s">
        <v>5</v>
      </c>
      <c r="D138" t="s">
        <v>5</v>
      </c>
      <c r="E138" s="13" t="s">
        <v>917</v>
      </c>
      <c r="F138" t="s">
        <v>25</v>
      </c>
    </row>
    <row r="139" spans="1:6" ht="28.5">
      <c r="A139" t="s">
        <v>723</v>
      </c>
      <c r="B139">
        <v>5</v>
      </c>
      <c r="C139" t="s">
        <v>5</v>
      </c>
      <c r="D139" t="s">
        <v>8</v>
      </c>
      <c r="E139" s="13" t="s">
        <v>920</v>
      </c>
      <c r="F139" t="s">
        <v>5</v>
      </c>
    </row>
    <row r="140" spans="1:6" ht="28.5">
      <c r="A140" s="13" t="s">
        <v>724</v>
      </c>
      <c r="B140">
        <v>2</v>
      </c>
      <c r="C140" t="s">
        <v>5</v>
      </c>
      <c r="D140" t="s">
        <v>8</v>
      </c>
      <c r="E140" s="13" t="s">
        <v>919</v>
      </c>
      <c r="F140" t="s">
        <v>25</v>
      </c>
    </row>
    <row r="141" spans="1:6" ht="28.5">
      <c r="A141" t="s">
        <v>725</v>
      </c>
      <c r="B141">
        <v>2</v>
      </c>
      <c r="C141" t="s">
        <v>5</v>
      </c>
      <c r="D141" t="s">
        <v>5</v>
      </c>
      <c r="E141" s="13" t="s">
        <v>917</v>
      </c>
      <c r="F141" t="s">
        <v>5</v>
      </c>
    </row>
    <row r="142" spans="1:6" ht="28.5">
      <c r="A142" t="s">
        <v>726</v>
      </c>
      <c r="B142">
        <v>2</v>
      </c>
      <c r="C142" t="s">
        <v>5</v>
      </c>
      <c r="D142" t="s">
        <v>8</v>
      </c>
      <c r="E142" s="13" t="s">
        <v>919</v>
      </c>
      <c r="F142" t="s">
        <v>5</v>
      </c>
    </row>
    <row r="143" spans="1:6" ht="28.5">
      <c r="A143" t="s">
        <v>727</v>
      </c>
      <c r="B143">
        <v>1</v>
      </c>
      <c r="C143" t="s">
        <v>5</v>
      </c>
      <c r="D143" t="s">
        <v>23</v>
      </c>
      <c r="E143" s="13" t="s">
        <v>919</v>
      </c>
      <c r="F143" t="s">
        <v>5</v>
      </c>
    </row>
    <row r="144" spans="1:6" ht="28.5">
      <c r="A144" t="s">
        <v>728</v>
      </c>
      <c r="B144">
        <v>5</v>
      </c>
      <c r="C144" t="s">
        <v>5</v>
      </c>
      <c r="D144" t="s">
        <v>5</v>
      </c>
      <c r="E144" s="13" t="s">
        <v>600</v>
      </c>
      <c r="F144" t="s">
        <v>5</v>
      </c>
    </row>
    <row r="145" spans="1:6" ht="28.5">
      <c r="A145" t="s">
        <v>729</v>
      </c>
      <c r="B145">
        <v>3</v>
      </c>
      <c r="C145" t="s">
        <v>5</v>
      </c>
      <c r="D145" t="s">
        <v>5</v>
      </c>
      <c r="E145" s="13" t="s">
        <v>923</v>
      </c>
      <c r="F145" t="s">
        <v>5</v>
      </c>
    </row>
    <row r="146" spans="1:6" ht="28.5">
      <c r="A146" t="s">
        <v>730</v>
      </c>
      <c r="B146">
        <v>5</v>
      </c>
      <c r="C146" t="s">
        <v>5</v>
      </c>
      <c r="D146" t="s">
        <v>5</v>
      </c>
      <c r="E146" s="13" t="s">
        <v>600</v>
      </c>
      <c r="F146" t="s">
        <v>5</v>
      </c>
    </row>
    <row r="147" spans="1:6" ht="28.5">
      <c r="A147" s="13" t="s">
        <v>731</v>
      </c>
      <c r="B147">
        <v>6</v>
      </c>
      <c r="C147" t="s">
        <v>5</v>
      </c>
      <c r="D147" t="s">
        <v>8</v>
      </c>
      <c r="E147" s="13" t="s">
        <v>927</v>
      </c>
      <c r="F147" t="s">
        <v>5</v>
      </c>
    </row>
    <row r="148" spans="1:6" ht="28.5">
      <c r="A148" t="s">
        <v>732</v>
      </c>
      <c r="B148">
        <v>4</v>
      </c>
      <c r="C148" t="s">
        <v>5</v>
      </c>
      <c r="D148" t="s">
        <v>5</v>
      </c>
      <c r="E148" s="13" t="s">
        <v>917</v>
      </c>
      <c r="F148" t="s">
        <v>5</v>
      </c>
    </row>
    <row r="149" spans="1:6" ht="28.5">
      <c r="A149" t="s">
        <v>733</v>
      </c>
      <c r="B149">
        <v>5</v>
      </c>
      <c r="C149" t="s">
        <v>5</v>
      </c>
      <c r="D149" t="s">
        <v>8</v>
      </c>
      <c r="E149" s="13" t="s">
        <v>927</v>
      </c>
      <c r="F149" t="s">
        <v>5</v>
      </c>
    </row>
    <row r="150" spans="1:6" ht="28.5">
      <c r="A150" t="s">
        <v>734</v>
      </c>
      <c r="B150">
        <v>6</v>
      </c>
      <c r="C150" t="s">
        <v>5</v>
      </c>
      <c r="D150" t="s">
        <v>8</v>
      </c>
      <c r="E150" s="13" t="s">
        <v>927</v>
      </c>
      <c r="F150" t="s">
        <v>5</v>
      </c>
    </row>
    <row r="151" spans="1:6" ht="28.5">
      <c r="A151" t="s">
        <v>735</v>
      </c>
      <c r="B151">
        <v>2</v>
      </c>
      <c r="C151" t="s">
        <v>5</v>
      </c>
      <c r="D151" t="s">
        <v>8</v>
      </c>
      <c r="E151" s="13" t="s">
        <v>919</v>
      </c>
      <c r="F151" t="s">
        <v>5</v>
      </c>
    </row>
    <row r="152" spans="1:6" ht="28.5">
      <c r="A152" t="s">
        <v>736</v>
      </c>
      <c r="B152">
        <v>2</v>
      </c>
      <c r="C152" t="s">
        <v>5</v>
      </c>
      <c r="D152" t="s">
        <v>8</v>
      </c>
      <c r="E152" s="13" t="s">
        <v>919</v>
      </c>
      <c r="F152" t="s">
        <v>5</v>
      </c>
    </row>
    <row r="153" spans="1:6" ht="28.5">
      <c r="A153" t="s">
        <v>737</v>
      </c>
      <c r="B153">
        <v>3</v>
      </c>
      <c r="C153" t="s">
        <v>5</v>
      </c>
      <c r="D153" t="s">
        <v>5</v>
      </c>
      <c r="E153" s="13" t="s">
        <v>917</v>
      </c>
      <c r="F153" t="s">
        <v>5</v>
      </c>
    </row>
    <row r="154" spans="1:6" ht="28.5">
      <c r="A154" t="s">
        <v>957</v>
      </c>
      <c r="B154">
        <v>1</v>
      </c>
      <c r="C154" t="s">
        <v>5</v>
      </c>
      <c r="D154" t="s">
        <v>5</v>
      </c>
      <c r="E154" s="29" t="s">
        <v>936</v>
      </c>
      <c r="F154" t="s">
        <v>5</v>
      </c>
    </row>
    <row r="155" spans="1:6" ht="28.5">
      <c r="A155" t="s">
        <v>738</v>
      </c>
      <c r="B155">
        <v>4</v>
      </c>
      <c r="C155" t="s">
        <v>5</v>
      </c>
      <c r="D155" t="s">
        <v>5</v>
      </c>
      <c r="E155" s="13" t="s">
        <v>917</v>
      </c>
      <c r="F155" t="s">
        <v>5</v>
      </c>
    </row>
    <row r="156" spans="1:6" ht="28.5">
      <c r="A156" t="s">
        <v>739</v>
      </c>
      <c r="B156">
        <v>4</v>
      </c>
      <c r="C156" t="s">
        <v>5</v>
      </c>
      <c r="D156" t="s">
        <v>23</v>
      </c>
      <c r="E156" s="13" t="s">
        <v>919</v>
      </c>
      <c r="F156" t="s">
        <v>5</v>
      </c>
    </row>
    <row r="157" spans="1:6" ht="28.5">
      <c r="A157" t="s">
        <v>740</v>
      </c>
      <c r="B157">
        <v>2</v>
      </c>
      <c r="C157" t="s">
        <v>5</v>
      </c>
      <c r="D157" t="s">
        <v>5</v>
      </c>
      <c r="E157" s="13" t="s">
        <v>917</v>
      </c>
      <c r="F157" t="s">
        <v>5</v>
      </c>
    </row>
    <row r="158" spans="1:6" ht="28.5">
      <c r="A158" t="s">
        <v>741</v>
      </c>
      <c r="B158">
        <v>2</v>
      </c>
      <c r="C158" t="s">
        <v>5</v>
      </c>
      <c r="D158" t="s">
        <v>5</v>
      </c>
      <c r="E158" s="13" t="s">
        <v>917</v>
      </c>
      <c r="F158" t="s">
        <v>5</v>
      </c>
    </row>
    <row r="159" spans="1:6">
      <c r="A159" t="s">
        <v>742</v>
      </c>
      <c r="B159">
        <v>4</v>
      </c>
      <c r="C159" t="s">
        <v>23</v>
      </c>
      <c r="D159" t="s">
        <v>23</v>
      </c>
      <c r="E159" s="13" t="s">
        <v>933</v>
      </c>
      <c r="F159" t="s">
        <v>8</v>
      </c>
    </row>
    <row r="160" spans="1:6" ht="28.5">
      <c r="A160" t="s">
        <v>743</v>
      </c>
      <c r="B160">
        <v>3</v>
      </c>
      <c r="C160" t="s">
        <v>5</v>
      </c>
      <c r="D160" t="s">
        <v>5</v>
      </c>
      <c r="E160" s="13" t="s">
        <v>917</v>
      </c>
      <c r="F160" t="s">
        <v>5</v>
      </c>
    </row>
    <row r="161" spans="1:6">
      <c r="A161" t="s">
        <v>744</v>
      </c>
      <c r="B161">
        <v>1</v>
      </c>
      <c r="C161" t="s">
        <v>8</v>
      </c>
      <c r="D161" t="s">
        <v>8</v>
      </c>
      <c r="E161" s="13" t="s">
        <v>22</v>
      </c>
      <c r="F161" t="s">
        <v>8</v>
      </c>
    </row>
    <row r="162" spans="1:6" ht="28.5">
      <c r="A162" t="s">
        <v>745</v>
      </c>
      <c r="B162">
        <v>3</v>
      </c>
      <c r="C162" t="s">
        <v>5</v>
      </c>
      <c r="D162" t="s">
        <v>8</v>
      </c>
      <c r="E162" s="13" t="s">
        <v>919</v>
      </c>
      <c r="F162" t="s">
        <v>5</v>
      </c>
    </row>
    <row r="163" spans="1:6">
      <c r="A163" s="20" t="s">
        <v>746</v>
      </c>
      <c r="B163">
        <v>0</v>
      </c>
      <c r="C163">
        <v>0</v>
      </c>
      <c r="D163">
        <v>0</v>
      </c>
      <c r="E163" s="15" t="s">
        <v>13</v>
      </c>
      <c r="F163" t="s">
        <v>13</v>
      </c>
    </row>
    <row r="164" spans="1:6">
      <c r="A164" s="3" t="s">
        <v>747</v>
      </c>
      <c r="B164">
        <v>0</v>
      </c>
      <c r="C164">
        <v>0</v>
      </c>
      <c r="D164">
        <v>0</v>
      </c>
      <c r="E164" s="13" t="s">
        <v>13</v>
      </c>
      <c r="F164" t="s">
        <v>13</v>
      </c>
    </row>
    <row r="165" spans="1:6" ht="28.5">
      <c r="A165" t="s">
        <v>748</v>
      </c>
      <c r="B165">
        <v>3</v>
      </c>
      <c r="C165" t="s">
        <v>5</v>
      </c>
      <c r="D165" t="s">
        <v>8</v>
      </c>
      <c r="E165" s="13" t="s">
        <v>919</v>
      </c>
      <c r="F165" t="s">
        <v>5</v>
      </c>
    </row>
    <row r="166" spans="1:6" ht="28.5">
      <c r="A166" t="s">
        <v>749</v>
      </c>
      <c r="B166">
        <v>6</v>
      </c>
      <c r="C166" t="s">
        <v>5</v>
      </c>
      <c r="D166" t="s">
        <v>5</v>
      </c>
      <c r="E166" s="13" t="s">
        <v>930</v>
      </c>
      <c r="F166" t="s">
        <v>5</v>
      </c>
    </row>
    <row r="167" spans="1:6" ht="28.5">
      <c r="A167" t="s">
        <v>750</v>
      </c>
      <c r="B167">
        <v>1</v>
      </c>
      <c r="C167" t="s">
        <v>5</v>
      </c>
      <c r="D167" t="s">
        <v>23</v>
      </c>
      <c r="E167" s="13" t="s">
        <v>919</v>
      </c>
      <c r="F167" t="s">
        <v>5</v>
      </c>
    </row>
    <row r="168" spans="1:6" ht="28.5">
      <c r="A168" t="s">
        <v>751</v>
      </c>
      <c r="B168">
        <v>6</v>
      </c>
      <c r="C168" t="s">
        <v>5</v>
      </c>
      <c r="D168" t="s">
        <v>5</v>
      </c>
      <c r="E168" s="13" t="s">
        <v>930</v>
      </c>
      <c r="F168" t="s">
        <v>5</v>
      </c>
    </row>
    <row r="169" spans="1:6">
      <c r="A169" t="s">
        <v>752</v>
      </c>
      <c r="B169">
        <v>2</v>
      </c>
      <c r="C169" t="s">
        <v>8</v>
      </c>
      <c r="D169" t="s">
        <v>8</v>
      </c>
      <c r="E169" s="13" t="s">
        <v>22</v>
      </c>
      <c r="F169" t="s">
        <v>8</v>
      </c>
    </row>
    <row r="170" spans="1:6" ht="28.5">
      <c r="A170" t="s">
        <v>753</v>
      </c>
      <c r="B170">
        <v>1</v>
      </c>
      <c r="C170" t="s">
        <v>5</v>
      </c>
      <c r="D170" t="s">
        <v>8</v>
      </c>
      <c r="E170" s="13" t="s">
        <v>919</v>
      </c>
      <c r="F170" t="s">
        <v>25</v>
      </c>
    </row>
    <row r="171" spans="1:6" ht="28.5">
      <c r="A171" t="s">
        <v>754</v>
      </c>
      <c r="B171">
        <v>6</v>
      </c>
      <c r="C171" t="s">
        <v>5</v>
      </c>
      <c r="D171" t="s">
        <v>8</v>
      </c>
      <c r="E171" s="13" t="s">
        <v>920</v>
      </c>
      <c r="F171" t="s">
        <v>5</v>
      </c>
    </row>
    <row r="172" spans="1:6" ht="28.5" customHeight="1">
      <c r="A172" t="s">
        <v>755</v>
      </c>
      <c r="B172">
        <v>3</v>
      </c>
      <c r="C172" t="s">
        <v>5</v>
      </c>
      <c r="D172" t="s">
        <v>5</v>
      </c>
      <c r="E172" s="46" t="s">
        <v>917</v>
      </c>
      <c r="F172" t="s">
        <v>5</v>
      </c>
    </row>
    <row r="173" spans="1:6" ht="28.5">
      <c r="A173" t="s">
        <v>756</v>
      </c>
      <c r="B173">
        <v>3</v>
      </c>
      <c r="C173" t="s">
        <v>5</v>
      </c>
      <c r="D173" t="s">
        <v>8</v>
      </c>
      <c r="E173" s="13" t="s">
        <v>919</v>
      </c>
      <c r="F173" t="s">
        <v>5</v>
      </c>
    </row>
    <row r="174" spans="1:6" ht="28.5">
      <c r="A174" t="s">
        <v>757</v>
      </c>
      <c r="B174">
        <v>2</v>
      </c>
      <c r="C174" t="s">
        <v>5</v>
      </c>
      <c r="D174" t="s">
        <v>5</v>
      </c>
      <c r="E174" s="13" t="s">
        <v>917</v>
      </c>
      <c r="F174" t="s">
        <v>5</v>
      </c>
    </row>
    <row r="175" spans="1:6" ht="28.5">
      <c r="A175" t="s">
        <v>758</v>
      </c>
      <c r="B175">
        <v>5</v>
      </c>
      <c r="C175" t="s">
        <v>5</v>
      </c>
      <c r="D175" t="s">
        <v>8</v>
      </c>
      <c r="E175" s="13" t="s">
        <v>920</v>
      </c>
      <c r="F175" t="s">
        <v>5</v>
      </c>
    </row>
    <row r="176" spans="1:6" ht="28.5">
      <c r="A176" t="s">
        <v>759</v>
      </c>
      <c r="B176">
        <v>5</v>
      </c>
      <c r="C176" t="s">
        <v>5</v>
      </c>
      <c r="D176" t="s">
        <v>5</v>
      </c>
      <c r="E176" s="13" t="s">
        <v>600</v>
      </c>
      <c r="F176" t="s">
        <v>5</v>
      </c>
    </row>
    <row r="177" spans="1:6" ht="28.5">
      <c r="A177" t="s">
        <v>760</v>
      </c>
      <c r="B177">
        <v>3</v>
      </c>
      <c r="C177" t="s">
        <v>5</v>
      </c>
      <c r="D177" t="s">
        <v>5</v>
      </c>
      <c r="E177" s="13" t="s">
        <v>917</v>
      </c>
      <c r="F177" t="s">
        <v>5</v>
      </c>
    </row>
    <row r="178" spans="1:6" ht="28.5">
      <c r="A178" s="13" t="s">
        <v>761</v>
      </c>
      <c r="B178">
        <v>1</v>
      </c>
      <c r="C178" t="s">
        <v>8</v>
      </c>
      <c r="D178" t="s">
        <v>8</v>
      </c>
      <c r="E178" s="13" t="s">
        <v>22</v>
      </c>
      <c r="F178" t="s">
        <v>8</v>
      </c>
    </row>
    <row r="179" spans="1:6" ht="28.5">
      <c r="A179" s="13" t="s">
        <v>762</v>
      </c>
      <c r="B179">
        <v>4</v>
      </c>
      <c r="C179" t="s">
        <v>5</v>
      </c>
      <c r="D179" t="s">
        <v>8</v>
      </c>
      <c r="E179" s="13" t="s">
        <v>919</v>
      </c>
      <c r="F179" t="s">
        <v>5</v>
      </c>
    </row>
    <row r="180" spans="1:6" ht="28.5">
      <c r="A180" t="s">
        <v>763</v>
      </c>
      <c r="B180">
        <v>2</v>
      </c>
      <c r="C180" t="s">
        <v>5</v>
      </c>
      <c r="D180" t="s">
        <v>8</v>
      </c>
      <c r="E180" s="13" t="s">
        <v>919</v>
      </c>
      <c r="F180" t="s">
        <v>5</v>
      </c>
    </row>
    <row r="181" spans="1:6">
      <c r="A181" t="s">
        <v>764</v>
      </c>
      <c r="B181">
        <v>2</v>
      </c>
      <c r="C181" t="s">
        <v>8</v>
      </c>
      <c r="D181" t="s">
        <v>8</v>
      </c>
      <c r="E181" s="13" t="s">
        <v>22</v>
      </c>
      <c r="F181" t="s">
        <v>8</v>
      </c>
    </row>
    <row r="182" spans="1:6" ht="28.5">
      <c r="A182" t="s">
        <v>765</v>
      </c>
      <c r="B182">
        <v>3</v>
      </c>
      <c r="C182" t="s">
        <v>5</v>
      </c>
      <c r="D182" t="s">
        <v>8</v>
      </c>
      <c r="E182" s="13" t="s">
        <v>919</v>
      </c>
      <c r="F182" t="s">
        <v>5</v>
      </c>
    </row>
    <row r="183" spans="1:6" ht="28.5">
      <c r="A183" t="s">
        <v>766</v>
      </c>
      <c r="B183">
        <v>3</v>
      </c>
      <c r="C183" t="s">
        <v>5</v>
      </c>
      <c r="D183" t="s">
        <v>8</v>
      </c>
      <c r="E183" s="13" t="s">
        <v>919</v>
      </c>
      <c r="F183" t="s">
        <v>5</v>
      </c>
    </row>
    <row r="184" spans="1:6" ht="28.5">
      <c r="A184" t="s">
        <v>767</v>
      </c>
      <c r="B184">
        <v>3</v>
      </c>
      <c r="C184" t="s">
        <v>5</v>
      </c>
      <c r="D184" t="s">
        <v>8</v>
      </c>
      <c r="E184" s="13" t="s">
        <v>921</v>
      </c>
      <c r="F184" t="s">
        <v>5</v>
      </c>
    </row>
    <row r="185" spans="1:6">
      <c r="A185" t="s">
        <v>768</v>
      </c>
      <c r="B185">
        <v>1</v>
      </c>
      <c r="C185" t="s">
        <v>8</v>
      </c>
      <c r="D185" t="s">
        <v>8</v>
      </c>
      <c r="E185" s="13" t="s">
        <v>22</v>
      </c>
      <c r="F185" t="s">
        <v>8</v>
      </c>
    </row>
    <row r="186" spans="1:6" ht="28.5">
      <c r="A186" t="s">
        <v>769</v>
      </c>
      <c r="B186">
        <v>1</v>
      </c>
      <c r="C186" t="s">
        <v>5</v>
      </c>
      <c r="D186" t="s">
        <v>8</v>
      </c>
      <c r="E186" s="13" t="s">
        <v>919</v>
      </c>
      <c r="F186" t="s">
        <v>5</v>
      </c>
    </row>
    <row r="187" spans="1:6" ht="28.5">
      <c r="A187" t="s">
        <v>770</v>
      </c>
      <c r="B187">
        <v>3</v>
      </c>
      <c r="C187" t="s">
        <v>5</v>
      </c>
      <c r="D187" t="s">
        <v>23</v>
      </c>
      <c r="E187" s="13" t="s">
        <v>919</v>
      </c>
      <c r="F187" t="s">
        <v>5</v>
      </c>
    </row>
    <row r="188" spans="1:6" ht="28.5">
      <c r="A188" t="s">
        <v>771</v>
      </c>
      <c r="B188">
        <v>2</v>
      </c>
      <c r="C188" t="s">
        <v>5</v>
      </c>
      <c r="D188" t="s">
        <v>8</v>
      </c>
      <c r="E188" s="13" t="s">
        <v>919</v>
      </c>
      <c r="F188" t="s">
        <v>5</v>
      </c>
    </row>
    <row r="189" spans="1:6" ht="28.5">
      <c r="A189" t="s">
        <v>772</v>
      </c>
      <c r="B189">
        <v>1</v>
      </c>
      <c r="C189" t="s">
        <v>5</v>
      </c>
      <c r="D189" t="s">
        <v>8</v>
      </c>
      <c r="E189" s="13" t="s">
        <v>919</v>
      </c>
      <c r="F189" t="s">
        <v>5</v>
      </c>
    </row>
    <row r="190" spans="1:6" ht="28.5">
      <c r="A190" t="s">
        <v>773</v>
      </c>
      <c r="B190">
        <v>4</v>
      </c>
      <c r="C190" t="s">
        <v>5</v>
      </c>
      <c r="D190" t="s">
        <v>8</v>
      </c>
      <c r="E190" s="13" t="s">
        <v>919</v>
      </c>
      <c r="F190" t="s">
        <v>5</v>
      </c>
    </row>
    <row r="191" spans="1:6" ht="28.5">
      <c r="A191" t="s">
        <v>774</v>
      </c>
      <c r="B191">
        <v>3</v>
      </c>
      <c r="C191" t="s">
        <v>5</v>
      </c>
      <c r="D191" t="s">
        <v>8</v>
      </c>
      <c r="E191" s="13" t="s">
        <v>919</v>
      </c>
      <c r="F191" t="s">
        <v>5</v>
      </c>
    </row>
    <row r="192" spans="1:6" ht="28.5">
      <c r="A192" t="s">
        <v>775</v>
      </c>
      <c r="B192">
        <v>2</v>
      </c>
      <c r="C192" t="s">
        <v>5</v>
      </c>
      <c r="D192" t="s">
        <v>5</v>
      </c>
      <c r="E192" s="13" t="s">
        <v>917</v>
      </c>
      <c r="F192" t="s">
        <v>5</v>
      </c>
    </row>
    <row r="193" spans="1:6" ht="28.5">
      <c r="A193" t="s">
        <v>776</v>
      </c>
      <c r="B193">
        <v>4</v>
      </c>
      <c r="C193" t="s">
        <v>5</v>
      </c>
      <c r="D193" t="s">
        <v>5</v>
      </c>
      <c r="E193" s="13" t="s">
        <v>917</v>
      </c>
      <c r="F193" t="s">
        <v>5</v>
      </c>
    </row>
    <row r="194" spans="1:6" ht="28.5">
      <c r="A194" t="s">
        <v>777</v>
      </c>
      <c r="B194">
        <v>3</v>
      </c>
      <c r="C194" t="s">
        <v>5</v>
      </c>
      <c r="D194" t="s">
        <v>5</v>
      </c>
      <c r="E194" s="13" t="s">
        <v>917</v>
      </c>
      <c r="F194" t="s">
        <v>5</v>
      </c>
    </row>
    <row r="195" spans="1:6">
      <c r="A195" t="s">
        <v>778</v>
      </c>
      <c r="B195">
        <v>0</v>
      </c>
      <c r="C195" t="s">
        <v>13</v>
      </c>
      <c r="D195" t="s">
        <v>13</v>
      </c>
      <c r="E195" s="13" t="s">
        <v>779</v>
      </c>
    </row>
    <row r="196" spans="1:6">
      <c r="A196" t="s">
        <v>780</v>
      </c>
      <c r="B196">
        <v>1</v>
      </c>
      <c r="C196" t="s">
        <v>8</v>
      </c>
      <c r="D196" t="s">
        <v>8</v>
      </c>
      <c r="E196" s="13" t="s">
        <v>22</v>
      </c>
      <c r="F196" t="s">
        <v>8</v>
      </c>
    </row>
    <row r="197" spans="1:6">
      <c r="A197" t="s">
        <v>781</v>
      </c>
      <c r="B197">
        <v>0</v>
      </c>
      <c r="C197">
        <v>0</v>
      </c>
      <c r="D197">
        <v>0</v>
      </c>
      <c r="E197" s="13" t="s">
        <v>13</v>
      </c>
      <c r="F197" t="s">
        <v>13</v>
      </c>
    </row>
    <row r="198" spans="1:6">
      <c r="A198" t="s">
        <v>782</v>
      </c>
      <c r="B198">
        <v>0</v>
      </c>
      <c r="C198" t="s">
        <v>13</v>
      </c>
      <c r="D198" t="s">
        <v>13</v>
      </c>
      <c r="E198" s="13" t="s">
        <v>779</v>
      </c>
      <c r="F198" t="s">
        <v>13</v>
      </c>
    </row>
    <row r="199" spans="1:6" ht="27" customHeight="1">
      <c r="A199" t="s">
        <v>783</v>
      </c>
      <c r="B199">
        <v>3</v>
      </c>
      <c r="C199" t="s">
        <v>5</v>
      </c>
      <c r="D199" t="s">
        <v>5</v>
      </c>
      <c r="E199" s="23" t="s">
        <v>917</v>
      </c>
      <c r="F199" t="s">
        <v>939</v>
      </c>
    </row>
    <row r="200" spans="1:6" ht="28.5">
      <c r="A200" t="s">
        <v>784</v>
      </c>
      <c r="B200">
        <v>3</v>
      </c>
      <c r="C200" t="s">
        <v>5</v>
      </c>
      <c r="D200" t="s">
        <v>23</v>
      </c>
      <c r="E200" s="13" t="s">
        <v>920</v>
      </c>
      <c r="F200" t="s">
        <v>5</v>
      </c>
    </row>
    <row r="201" spans="1:6" ht="28.5">
      <c r="A201" t="s">
        <v>785</v>
      </c>
      <c r="B201">
        <v>2</v>
      </c>
      <c r="C201" t="s">
        <v>5</v>
      </c>
      <c r="D201" t="s">
        <v>5</v>
      </c>
      <c r="E201" s="13" t="s">
        <v>917</v>
      </c>
      <c r="F201" t="s">
        <v>5</v>
      </c>
    </row>
    <row r="202" spans="1:6" ht="28.5">
      <c r="A202" t="s">
        <v>786</v>
      </c>
      <c r="B202">
        <v>2</v>
      </c>
      <c r="C202" t="s">
        <v>5</v>
      </c>
      <c r="D202" t="s">
        <v>8</v>
      </c>
      <c r="E202" s="13" t="s">
        <v>919</v>
      </c>
      <c r="F202" t="s">
        <v>5</v>
      </c>
    </row>
    <row r="203" spans="1:6" ht="28.5">
      <c r="A203" t="s">
        <v>787</v>
      </c>
      <c r="B203">
        <v>2</v>
      </c>
      <c r="C203" t="s">
        <v>5</v>
      </c>
      <c r="D203" t="s">
        <v>5</v>
      </c>
      <c r="E203" s="13" t="s">
        <v>917</v>
      </c>
      <c r="F203" t="s">
        <v>5</v>
      </c>
    </row>
    <row r="204" spans="1:6">
      <c r="A204" t="s">
        <v>788</v>
      </c>
      <c r="B204">
        <v>2</v>
      </c>
      <c r="C204" t="s">
        <v>8</v>
      </c>
      <c r="D204" t="s">
        <v>8</v>
      </c>
      <c r="E204" s="13" t="s">
        <v>22</v>
      </c>
      <c r="F204" t="s">
        <v>8</v>
      </c>
    </row>
    <row r="205" spans="1:6" ht="28.5">
      <c r="A205" t="s">
        <v>789</v>
      </c>
      <c r="B205">
        <v>2</v>
      </c>
      <c r="C205" t="s">
        <v>5</v>
      </c>
      <c r="D205" t="s">
        <v>5</v>
      </c>
      <c r="E205" s="13" t="s">
        <v>917</v>
      </c>
      <c r="F205" t="s">
        <v>5</v>
      </c>
    </row>
    <row r="206" spans="1:6" ht="28.5">
      <c r="A206" t="s">
        <v>790</v>
      </c>
      <c r="B206">
        <v>3</v>
      </c>
      <c r="C206" t="s">
        <v>5</v>
      </c>
      <c r="D206" t="s">
        <v>5</v>
      </c>
      <c r="E206" s="13" t="s">
        <v>917</v>
      </c>
      <c r="F206" t="s">
        <v>5</v>
      </c>
    </row>
    <row r="207" spans="1:6" ht="28.5">
      <c r="A207" t="s">
        <v>791</v>
      </c>
      <c r="B207">
        <v>2</v>
      </c>
      <c r="C207" t="s">
        <v>5</v>
      </c>
      <c r="D207" t="s">
        <v>8</v>
      </c>
      <c r="E207" s="13" t="s">
        <v>919</v>
      </c>
      <c r="F207" t="s">
        <v>5</v>
      </c>
    </row>
    <row r="208" spans="1:6">
      <c r="A208" t="s">
        <v>792</v>
      </c>
      <c r="B208">
        <v>1</v>
      </c>
      <c r="C208" t="s">
        <v>8</v>
      </c>
      <c r="D208" t="s">
        <v>8</v>
      </c>
      <c r="E208" s="13" t="s">
        <v>22</v>
      </c>
      <c r="F208" t="s">
        <v>8</v>
      </c>
    </row>
    <row r="209" spans="1:6" ht="28.5">
      <c r="A209" t="s">
        <v>793</v>
      </c>
      <c r="B209">
        <v>2</v>
      </c>
      <c r="C209" t="s">
        <v>5</v>
      </c>
      <c r="D209" t="s">
        <v>5</v>
      </c>
      <c r="E209" s="13" t="s">
        <v>917</v>
      </c>
      <c r="F209" t="s">
        <v>5</v>
      </c>
    </row>
    <row r="210" spans="1:6" ht="28.5">
      <c r="A210" t="s">
        <v>794</v>
      </c>
      <c r="B210">
        <v>1</v>
      </c>
      <c r="C210" t="s">
        <v>5</v>
      </c>
      <c r="D210" t="s">
        <v>5</v>
      </c>
      <c r="E210" s="13" t="s">
        <v>917</v>
      </c>
      <c r="F210" t="s">
        <v>5</v>
      </c>
    </row>
    <row r="211" spans="1:6" ht="28.5">
      <c r="A211" t="s">
        <v>795</v>
      </c>
      <c r="B211">
        <v>1</v>
      </c>
      <c r="C211" t="s">
        <v>5</v>
      </c>
      <c r="D211" t="s">
        <v>5</v>
      </c>
      <c r="E211" s="13" t="s">
        <v>917</v>
      </c>
      <c r="F211" t="s">
        <v>5</v>
      </c>
    </row>
    <row r="212" spans="1:6" ht="28.5">
      <c r="A212" t="s">
        <v>796</v>
      </c>
      <c r="B212">
        <v>3</v>
      </c>
      <c r="C212" t="s">
        <v>5</v>
      </c>
      <c r="D212" t="s">
        <v>5</v>
      </c>
      <c r="E212" s="13" t="s">
        <v>917</v>
      </c>
      <c r="F212" t="s">
        <v>5</v>
      </c>
    </row>
    <row r="213" spans="1:6" ht="28.5">
      <c r="A213" t="s">
        <v>797</v>
      </c>
      <c r="B213">
        <v>3</v>
      </c>
      <c r="C213" t="s">
        <v>5</v>
      </c>
      <c r="D213" t="s">
        <v>5</v>
      </c>
      <c r="E213" s="13" t="s">
        <v>925</v>
      </c>
      <c r="F213" t="s">
        <v>5</v>
      </c>
    </row>
    <row r="214" spans="1:6" ht="28.5">
      <c r="A214" t="s">
        <v>798</v>
      </c>
      <c r="B214">
        <v>1</v>
      </c>
      <c r="C214" t="s">
        <v>5</v>
      </c>
      <c r="D214" t="s">
        <v>5</v>
      </c>
      <c r="E214" s="13" t="s">
        <v>18</v>
      </c>
      <c r="F214" t="s">
        <v>5</v>
      </c>
    </row>
    <row r="215" spans="1:6" ht="28.5">
      <c r="A215" t="s">
        <v>799</v>
      </c>
      <c r="B215">
        <v>5</v>
      </c>
      <c r="C215" t="s">
        <v>5</v>
      </c>
      <c r="D215" t="s">
        <v>5</v>
      </c>
      <c r="E215" s="13" t="s">
        <v>600</v>
      </c>
      <c r="F215" t="s">
        <v>5</v>
      </c>
    </row>
    <row r="216" spans="1:6">
      <c r="A216" t="s">
        <v>800</v>
      </c>
      <c r="B216">
        <v>2</v>
      </c>
      <c r="C216" t="s">
        <v>8</v>
      </c>
      <c r="D216" t="s">
        <v>8</v>
      </c>
      <c r="E216" s="13" t="s">
        <v>22</v>
      </c>
      <c r="F216" t="s">
        <v>8</v>
      </c>
    </row>
    <row r="217" spans="1:6" ht="28.5">
      <c r="A217" t="s">
        <v>801</v>
      </c>
      <c r="B217">
        <v>2</v>
      </c>
      <c r="C217" t="s">
        <v>5</v>
      </c>
      <c r="D217" t="s">
        <v>5</v>
      </c>
      <c r="E217" s="13" t="s">
        <v>917</v>
      </c>
      <c r="F217" t="s">
        <v>5</v>
      </c>
    </row>
    <row r="218" spans="1:6" ht="28.5">
      <c r="A218" t="s">
        <v>802</v>
      </c>
      <c r="B218">
        <v>2</v>
      </c>
      <c r="C218" t="s">
        <v>5</v>
      </c>
      <c r="D218" t="s">
        <v>5</v>
      </c>
      <c r="E218" s="13" t="s">
        <v>917</v>
      </c>
      <c r="F218" t="s">
        <v>5</v>
      </c>
    </row>
    <row r="219" spans="1:6" ht="28.5">
      <c r="A219" t="s">
        <v>803</v>
      </c>
      <c r="B219">
        <v>4</v>
      </c>
      <c r="C219" t="s">
        <v>5</v>
      </c>
      <c r="D219" t="s">
        <v>5</v>
      </c>
      <c r="E219" s="13" t="s">
        <v>917</v>
      </c>
      <c r="F219" t="s">
        <v>5</v>
      </c>
    </row>
    <row r="220" spans="1:6" ht="18">
      <c r="B220" s="11">
        <f>SUM(B2:B219)</f>
        <v>596</v>
      </c>
    </row>
    <row r="222" spans="1:6" ht="62.25" customHeight="1">
      <c r="A222" s="49" t="s">
        <v>915</v>
      </c>
      <c r="B222" s="50"/>
      <c r="C222" s="50"/>
      <c r="D222" s="50"/>
      <c r="E222" s="50"/>
    </row>
  </sheetData>
  <mergeCells count="3">
    <mergeCell ref="E70:E71"/>
    <mergeCell ref="F70:F71"/>
    <mergeCell ref="A222:E22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</sheetPr>
  <dimension ref="A1:F75"/>
  <sheetViews>
    <sheetView workbookViewId="0">
      <selection activeCell="I6" sqref="I6"/>
    </sheetView>
  </sheetViews>
  <sheetFormatPr defaultRowHeight="14.25"/>
  <cols>
    <col min="1" max="1" width="21.25" customWidth="1"/>
    <col min="2" max="2" width="19.75" customWidth="1"/>
    <col min="3" max="3" width="14" customWidth="1"/>
    <col min="4" max="4" width="23" customWidth="1"/>
    <col min="5" max="5" width="26.125" customWidth="1"/>
    <col min="6" max="6" width="27.75" customWidth="1"/>
  </cols>
  <sheetData>
    <row r="1" spans="1:6" ht="15">
      <c r="A1" s="1" t="s">
        <v>0</v>
      </c>
      <c r="B1" s="1" t="s">
        <v>1</v>
      </c>
      <c r="C1" s="1" t="s">
        <v>2</v>
      </c>
      <c r="D1" s="1" t="s">
        <v>118</v>
      </c>
      <c r="E1" s="1" t="s">
        <v>3</v>
      </c>
      <c r="F1" s="1" t="s">
        <v>992</v>
      </c>
    </row>
    <row r="2" spans="1:6" ht="28.5">
      <c r="A2" t="s">
        <v>804</v>
      </c>
      <c r="B2">
        <v>2</v>
      </c>
      <c r="C2" t="s">
        <v>5</v>
      </c>
      <c r="D2" t="s">
        <v>5</v>
      </c>
      <c r="E2" s="13" t="s">
        <v>918</v>
      </c>
      <c r="F2" t="s">
        <v>5</v>
      </c>
    </row>
    <row r="3" spans="1:6">
      <c r="A3" t="s">
        <v>805</v>
      </c>
      <c r="B3">
        <v>1</v>
      </c>
      <c r="C3" t="s">
        <v>8</v>
      </c>
      <c r="D3" t="s">
        <v>8</v>
      </c>
      <c r="E3" t="s">
        <v>22</v>
      </c>
      <c r="F3" t="s">
        <v>8</v>
      </c>
    </row>
    <row r="4" spans="1:6" ht="28.5">
      <c r="A4" t="s">
        <v>806</v>
      </c>
      <c r="B4">
        <v>1</v>
      </c>
      <c r="C4" t="s">
        <v>5</v>
      </c>
      <c r="D4" t="s">
        <v>8</v>
      </c>
      <c r="E4" s="13" t="s">
        <v>919</v>
      </c>
      <c r="F4" t="s">
        <v>5</v>
      </c>
    </row>
    <row r="5" spans="1:6" ht="28.5">
      <c r="A5" t="s">
        <v>807</v>
      </c>
      <c r="B5">
        <v>5</v>
      </c>
      <c r="C5" t="s">
        <v>5</v>
      </c>
      <c r="D5" t="s">
        <v>8</v>
      </c>
      <c r="E5" s="13" t="s">
        <v>920</v>
      </c>
      <c r="F5" t="s">
        <v>5</v>
      </c>
    </row>
    <row r="6" spans="1:6" ht="28.5">
      <c r="A6" t="s">
        <v>808</v>
      </c>
      <c r="B6">
        <v>2</v>
      </c>
      <c r="C6" t="s">
        <v>5</v>
      </c>
      <c r="D6" t="s">
        <v>5</v>
      </c>
      <c r="E6" s="13" t="s">
        <v>918</v>
      </c>
      <c r="F6" t="s">
        <v>5</v>
      </c>
    </row>
    <row r="7" spans="1:6" ht="28.5">
      <c r="A7" t="s">
        <v>809</v>
      </c>
      <c r="B7">
        <v>2</v>
      </c>
      <c r="C7" t="s">
        <v>5</v>
      </c>
      <c r="D7" t="s">
        <v>5</v>
      </c>
      <c r="E7" s="13" t="s">
        <v>918</v>
      </c>
      <c r="F7" t="s">
        <v>5</v>
      </c>
    </row>
    <row r="8" spans="1:6" ht="28.5">
      <c r="A8" s="13" t="s">
        <v>810</v>
      </c>
      <c r="B8">
        <v>4</v>
      </c>
      <c r="C8" t="s">
        <v>5</v>
      </c>
      <c r="D8" t="s">
        <v>23</v>
      </c>
      <c r="E8" s="13" t="s">
        <v>919</v>
      </c>
      <c r="F8" t="s">
        <v>5</v>
      </c>
    </row>
    <row r="9" spans="1:6" ht="28.5">
      <c r="A9" t="s">
        <v>811</v>
      </c>
      <c r="B9">
        <v>4</v>
      </c>
      <c r="C9" t="s">
        <v>5</v>
      </c>
      <c r="D9" t="s">
        <v>8</v>
      </c>
      <c r="E9" s="13" t="s">
        <v>919</v>
      </c>
      <c r="F9" t="s">
        <v>5</v>
      </c>
    </row>
    <row r="10" spans="1:6" ht="28.5">
      <c r="A10" t="s">
        <v>812</v>
      </c>
      <c r="B10">
        <v>6</v>
      </c>
      <c r="C10" t="s">
        <v>5</v>
      </c>
      <c r="D10" t="s">
        <v>8</v>
      </c>
      <c r="E10" s="13" t="s">
        <v>927</v>
      </c>
      <c r="F10" t="s">
        <v>5</v>
      </c>
    </row>
    <row r="11" spans="1:6" ht="28.5">
      <c r="A11" t="s">
        <v>813</v>
      </c>
      <c r="B11">
        <v>2</v>
      </c>
      <c r="C11" t="s">
        <v>5</v>
      </c>
      <c r="D11" t="s">
        <v>5</v>
      </c>
      <c r="E11" s="13" t="s">
        <v>918</v>
      </c>
      <c r="F11" t="s">
        <v>5</v>
      </c>
    </row>
    <row r="12" spans="1:6" ht="28.5">
      <c r="A12" t="s">
        <v>814</v>
      </c>
      <c r="B12">
        <v>3</v>
      </c>
      <c r="C12" t="s">
        <v>5</v>
      </c>
      <c r="D12" t="s">
        <v>5</v>
      </c>
      <c r="E12" s="13" t="s">
        <v>918</v>
      </c>
      <c r="F12" t="s">
        <v>5</v>
      </c>
    </row>
    <row r="13" spans="1:6">
      <c r="A13" t="s">
        <v>815</v>
      </c>
    </row>
    <row r="14" spans="1:6" ht="28.5">
      <c r="A14" t="s">
        <v>816</v>
      </c>
      <c r="B14">
        <v>4</v>
      </c>
      <c r="C14" t="s">
        <v>5</v>
      </c>
      <c r="D14" t="s">
        <v>8</v>
      </c>
      <c r="E14" s="13" t="s">
        <v>919</v>
      </c>
      <c r="F14" t="s">
        <v>5</v>
      </c>
    </row>
    <row r="15" spans="1:6" ht="28.5">
      <c r="A15" s="13" t="s">
        <v>817</v>
      </c>
      <c r="B15">
        <v>1</v>
      </c>
      <c r="C15" t="s">
        <v>5</v>
      </c>
      <c r="D15" t="s">
        <v>5</v>
      </c>
      <c r="E15" s="13" t="s">
        <v>918</v>
      </c>
      <c r="F15" t="s">
        <v>5</v>
      </c>
    </row>
    <row r="16" spans="1:6" ht="28.5">
      <c r="A16" t="s">
        <v>818</v>
      </c>
      <c r="B16">
        <v>3</v>
      </c>
      <c r="C16" t="s">
        <v>5</v>
      </c>
      <c r="D16" t="s">
        <v>5</v>
      </c>
      <c r="E16" s="13" t="s">
        <v>918</v>
      </c>
      <c r="F16" t="s">
        <v>5</v>
      </c>
    </row>
    <row r="17" spans="1:6" ht="28.5">
      <c r="A17" t="s">
        <v>819</v>
      </c>
      <c r="B17">
        <v>6</v>
      </c>
      <c r="C17" t="s">
        <v>5</v>
      </c>
      <c r="D17" t="s">
        <v>8</v>
      </c>
      <c r="E17" s="13" t="s">
        <v>927</v>
      </c>
      <c r="F17" t="s">
        <v>5</v>
      </c>
    </row>
    <row r="18" spans="1:6" ht="28.5">
      <c r="A18" t="s">
        <v>820</v>
      </c>
      <c r="B18">
        <v>2</v>
      </c>
      <c r="C18" t="s">
        <v>5</v>
      </c>
      <c r="D18" t="s">
        <v>8</v>
      </c>
      <c r="E18" s="13" t="s">
        <v>919</v>
      </c>
      <c r="F18" t="s">
        <v>5</v>
      </c>
    </row>
    <row r="19" spans="1:6" ht="28.5">
      <c r="A19" t="s">
        <v>821</v>
      </c>
      <c r="B19">
        <v>2</v>
      </c>
      <c r="C19" t="s">
        <v>5</v>
      </c>
      <c r="D19" t="s">
        <v>8</v>
      </c>
      <c r="E19" s="13" t="s">
        <v>919</v>
      </c>
      <c r="F19" t="s">
        <v>5</v>
      </c>
    </row>
    <row r="20" spans="1:6">
      <c r="A20" t="s">
        <v>822</v>
      </c>
      <c r="B20">
        <v>0</v>
      </c>
      <c r="C20" t="s">
        <v>13</v>
      </c>
      <c r="D20" t="s">
        <v>13</v>
      </c>
      <c r="E20" s="13" t="s">
        <v>13</v>
      </c>
      <c r="F20" t="s">
        <v>13</v>
      </c>
    </row>
    <row r="21" spans="1:6" ht="28.5">
      <c r="A21" t="s">
        <v>823</v>
      </c>
      <c r="B21">
        <v>4</v>
      </c>
      <c r="C21" t="s">
        <v>5</v>
      </c>
      <c r="D21" t="s">
        <v>8</v>
      </c>
      <c r="E21" s="13" t="s">
        <v>919</v>
      </c>
      <c r="F21" t="s">
        <v>5</v>
      </c>
    </row>
    <row r="22" spans="1:6" ht="28.5">
      <c r="A22" t="s">
        <v>824</v>
      </c>
      <c r="B22">
        <v>10</v>
      </c>
      <c r="C22" t="s">
        <v>5</v>
      </c>
      <c r="D22" t="s">
        <v>8</v>
      </c>
      <c r="E22" s="13" t="s">
        <v>927</v>
      </c>
      <c r="F22" t="s">
        <v>5</v>
      </c>
    </row>
    <row r="23" spans="1:6">
      <c r="A23" t="s">
        <v>825</v>
      </c>
      <c r="B23">
        <v>1</v>
      </c>
      <c r="C23" t="s">
        <v>8</v>
      </c>
      <c r="D23" t="s">
        <v>8</v>
      </c>
      <c r="E23" s="13" t="s">
        <v>22</v>
      </c>
      <c r="F23" t="s">
        <v>8</v>
      </c>
    </row>
    <row r="24" spans="1:6">
      <c r="A24" t="s">
        <v>826</v>
      </c>
      <c r="B24">
        <v>1</v>
      </c>
      <c r="C24" t="s">
        <v>8</v>
      </c>
      <c r="D24" t="s">
        <v>8</v>
      </c>
      <c r="E24" s="13" t="s">
        <v>22</v>
      </c>
      <c r="F24" t="s">
        <v>8</v>
      </c>
    </row>
    <row r="25" spans="1:6" ht="28.5">
      <c r="A25" s="13" t="s">
        <v>827</v>
      </c>
      <c r="B25">
        <v>0</v>
      </c>
      <c r="C25">
        <v>0</v>
      </c>
      <c r="D25">
        <v>0</v>
      </c>
      <c r="E25" s="13" t="s">
        <v>13</v>
      </c>
      <c r="F25" t="s">
        <v>13</v>
      </c>
    </row>
    <row r="26" spans="1:6" ht="28.5">
      <c r="A26" t="s">
        <v>828</v>
      </c>
      <c r="B26">
        <v>5</v>
      </c>
      <c r="C26" t="s">
        <v>5</v>
      </c>
      <c r="D26" t="s">
        <v>8</v>
      </c>
      <c r="E26" s="13" t="s">
        <v>920</v>
      </c>
      <c r="F26" t="s">
        <v>5</v>
      </c>
    </row>
    <row r="27" spans="1:6" ht="28.5">
      <c r="A27" t="s">
        <v>829</v>
      </c>
      <c r="B27">
        <v>2</v>
      </c>
      <c r="C27" t="s">
        <v>5</v>
      </c>
      <c r="D27" t="s">
        <v>8</v>
      </c>
      <c r="E27" s="13" t="s">
        <v>919</v>
      </c>
      <c r="F27" t="s">
        <v>5</v>
      </c>
    </row>
    <row r="28" spans="1:6" ht="28.5">
      <c r="A28" t="s">
        <v>830</v>
      </c>
      <c r="B28">
        <v>6</v>
      </c>
      <c r="C28" t="s">
        <v>5</v>
      </c>
      <c r="D28" t="s">
        <v>8</v>
      </c>
      <c r="E28" s="13" t="s">
        <v>927</v>
      </c>
      <c r="F28" t="s">
        <v>5</v>
      </c>
    </row>
    <row r="29" spans="1:6" ht="28.5">
      <c r="A29" t="s">
        <v>831</v>
      </c>
      <c r="B29">
        <v>3</v>
      </c>
      <c r="C29" t="s">
        <v>5</v>
      </c>
      <c r="D29" t="s">
        <v>8</v>
      </c>
      <c r="E29" s="13" t="s">
        <v>919</v>
      </c>
      <c r="F29" t="s">
        <v>5</v>
      </c>
    </row>
    <row r="30" spans="1:6">
      <c r="A30" t="s">
        <v>832</v>
      </c>
      <c r="B30">
        <v>1</v>
      </c>
      <c r="C30" t="s">
        <v>5</v>
      </c>
      <c r="D30" t="s">
        <v>5</v>
      </c>
      <c r="E30" s="13" t="s">
        <v>22</v>
      </c>
      <c r="F30" t="s">
        <v>5</v>
      </c>
    </row>
    <row r="31" spans="1:6" ht="28.5">
      <c r="A31" t="s">
        <v>833</v>
      </c>
      <c r="B31">
        <v>2</v>
      </c>
      <c r="C31" t="s">
        <v>5</v>
      </c>
      <c r="D31" t="s">
        <v>8</v>
      </c>
      <c r="E31" s="13" t="s">
        <v>919</v>
      </c>
      <c r="F31" t="s">
        <v>5</v>
      </c>
    </row>
    <row r="32" spans="1:6" ht="28.5">
      <c r="A32" t="s">
        <v>834</v>
      </c>
      <c r="B32">
        <v>2</v>
      </c>
      <c r="C32" t="s">
        <v>5</v>
      </c>
      <c r="D32" t="s">
        <v>5</v>
      </c>
      <c r="E32" s="13" t="s">
        <v>918</v>
      </c>
      <c r="F32" t="s">
        <v>5</v>
      </c>
    </row>
    <row r="33" spans="1:6" ht="28.5">
      <c r="A33" t="s">
        <v>835</v>
      </c>
      <c r="B33">
        <v>2</v>
      </c>
      <c r="C33" t="s">
        <v>5</v>
      </c>
      <c r="D33" t="s">
        <v>8</v>
      </c>
      <c r="E33" s="13" t="s">
        <v>919</v>
      </c>
      <c r="F33" t="s">
        <v>5</v>
      </c>
    </row>
    <row r="34" spans="1:6" ht="28.5">
      <c r="A34" t="s">
        <v>836</v>
      </c>
      <c r="B34">
        <v>2</v>
      </c>
      <c r="C34" t="s">
        <v>5</v>
      </c>
      <c r="D34" t="s">
        <v>8</v>
      </c>
      <c r="E34" s="13" t="s">
        <v>919</v>
      </c>
      <c r="F34" t="s">
        <v>5</v>
      </c>
    </row>
    <row r="35" spans="1:6" ht="28.5">
      <c r="A35" t="s">
        <v>837</v>
      </c>
      <c r="B35">
        <v>1</v>
      </c>
      <c r="C35" t="s">
        <v>5</v>
      </c>
      <c r="D35" t="s">
        <v>8</v>
      </c>
      <c r="E35" s="13" t="s">
        <v>919</v>
      </c>
      <c r="F35" t="s">
        <v>5</v>
      </c>
    </row>
    <row r="36" spans="1:6" ht="28.5">
      <c r="A36" t="s">
        <v>838</v>
      </c>
      <c r="B36">
        <v>3</v>
      </c>
      <c r="C36" t="s">
        <v>5</v>
      </c>
      <c r="D36" t="s">
        <v>8</v>
      </c>
      <c r="E36" s="13" t="s">
        <v>919</v>
      </c>
      <c r="F36" t="s">
        <v>5</v>
      </c>
    </row>
    <row r="37" spans="1:6" ht="28.5">
      <c r="A37" t="s">
        <v>840</v>
      </c>
      <c r="B37">
        <v>3</v>
      </c>
      <c r="C37" t="s">
        <v>5</v>
      </c>
      <c r="D37" t="s">
        <v>5</v>
      </c>
      <c r="E37" s="13" t="s">
        <v>918</v>
      </c>
      <c r="F37" t="s">
        <v>5</v>
      </c>
    </row>
    <row r="38" spans="1:6">
      <c r="A38" t="s">
        <v>839</v>
      </c>
      <c r="B38">
        <v>0</v>
      </c>
      <c r="C38" t="s">
        <v>13</v>
      </c>
      <c r="D38" t="s">
        <v>13</v>
      </c>
      <c r="E38" s="13" t="s">
        <v>13</v>
      </c>
      <c r="F38" t="s">
        <v>13</v>
      </c>
    </row>
    <row r="39" spans="1:6" ht="28.5">
      <c r="A39" t="s">
        <v>841</v>
      </c>
      <c r="B39">
        <v>5</v>
      </c>
      <c r="C39" t="s">
        <v>5</v>
      </c>
      <c r="D39" t="s">
        <v>5</v>
      </c>
      <c r="E39" s="13" t="s">
        <v>930</v>
      </c>
      <c r="F39" t="s">
        <v>25</v>
      </c>
    </row>
    <row r="40" spans="1:6" ht="28.5">
      <c r="A40" t="s">
        <v>842</v>
      </c>
      <c r="B40">
        <v>2</v>
      </c>
      <c r="C40" t="s">
        <v>5</v>
      </c>
      <c r="D40" t="s">
        <v>5</v>
      </c>
      <c r="E40" s="13" t="s">
        <v>918</v>
      </c>
      <c r="F40" t="s">
        <v>5</v>
      </c>
    </row>
    <row r="41" spans="1:6" ht="28.5">
      <c r="A41" t="s">
        <v>843</v>
      </c>
      <c r="B41">
        <v>3</v>
      </c>
      <c r="C41" t="s">
        <v>5</v>
      </c>
      <c r="D41" t="s">
        <v>5</v>
      </c>
      <c r="E41" s="13" t="s">
        <v>936</v>
      </c>
      <c r="F41" t="s">
        <v>5</v>
      </c>
    </row>
    <row r="42" spans="1:6" ht="28.5">
      <c r="A42" t="s">
        <v>844</v>
      </c>
      <c r="B42">
        <v>3</v>
      </c>
      <c r="C42" t="s">
        <v>5</v>
      </c>
      <c r="D42" t="s">
        <v>5</v>
      </c>
      <c r="E42" s="13" t="s">
        <v>918</v>
      </c>
      <c r="F42" t="s">
        <v>5</v>
      </c>
    </row>
    <row r="43" spans="1:6" ht="28.5">
      <c r="A43" t="s">
        <v>846</v>
      </c>
      <c r="B43">
        <v>3</v>
      </c>
      <c r="C43" t="s">
        <v>5</v>
      </c>
      <c r="D43" t="s">
        <v>5</v>
      </c>
      <c r="E43" s="13" t="s">
        <v>918</v>
      </c>
      <c r="F43" t="s">
        <v>5</v>
      </c>
    </row>
    <row r="44" spans="1:6" ht="28.5">
      <c r="A44" t="s">
        <v>845</v>
      </c>
      <c r="B44">
        <v>4</v>
      </c>
      <c r="C44" t="s">
        <v>5</v>
      </c>
      <c r="D44" t="s">
        <v>5</v>
      </c>
      <c r="E44" s="13" t="s">
        <v>918</v>
      </c>
      <c r="F44" t="s">
        <v>5</v>
      </c>
    </row>
    <row r="45" spans="1:6" ht="28.5">
      <c r="A45" t="s">
        <v>847</v>
      </c>
      <c r="B45">
        <v>3</v>
      </c>
      <c r="C45" t="s">
        <v>5</v>
      </c>
      <c r="D45" t="s">
        <v>5</v>
      </c>
      <c r="E45" s="13" t="s">
        <v>918</v>
      </c>
      <c r="F45" t="s">
        <v>5</v>
      </c>
    </row>
    <row r="46" spans="1:6" ht="28.5">
      <c r="A46" t="s">
        <v>848</v>
      </c>
      <c r="B46">
        <v>1</v>
      </c>
      <c r="C46" t="s">
        <v>5</v>
      </c>
      <c r="D46" t="s">
        <v>8</v>
      </c>
      <c r="E46" s="13" t="s">
        <v>919</v>
      </c>
      <c r="F46" t="s">
        <v>5</v>
      </c>
    </row>
    <row r="47" spans="1:6" ht="28.5">
      <c r="A47" t="s">
        <v>849</v>
      </c>
      <c r="B47">
        <v>2</v>
      </c>
      <c r="C47" t="s">
        <v>5</v>
      </c>
      <c r="D47" t="s">
        <v>23</v>
      </c>
      <c r="E47" s="13" t="s">
        <v>919</v>
      </c>
      <c r="F47" t="s">
        <v>5</v>
      </c>
    </row>
    <row r="48" spans="1:6" ht="28.5">
      <c r="A48" t="s">
        <v>850</v>
      </c>
      <c r="B48">
        <v>3</v>
      </c>
      <c r="C48" t="s">
        <v>5</v>
      </c>
      <c r="D48" t="s">
        <v>5</v>
      </c>
      <c r="E48" s="13" t="s">
        <v>918</v>
      </c>
      <c r="F48" t="s">
        <v>5</v>
      </c>
    </row>
    <row r="49" spans="1:6">
      <c r="A49" t="s">
        <v>851</v>
      </c>
      <c r="B49">
        <v>0</v>
      </c>
      <c r="C49">
        <v>0</v>
      </c>
      <c r="D49">
        <v>0</v>
      </c>
      <c r="E49" s="13">
        <v>0</v>
      </c>
      <c r="F49">
        <v>0</v>
      </c>
    </row>
    <row r="50" spans="1:6">
      <c r="A50" t="s">
        <v>852</v>
      </c>
      <c r="B50">
        <v>2</v>
      </c>
      <c r="C50" t="s">
        <v>8</v>
      </c>
      <c r="D50" t="s">
        <v>8</v>
      </c>
      <c r="E50" s="13" t="s">
        <v>22</v>
      </c>
      <c r="F50" t="s">
        <v>8</v>
      </c>
    </row>
    <row r="51" spans="1:6">
      <c r="A51" t="s">
        <v>853</v>
      </c>
    </row>
    <row r="52" spans="1:6" ht="28.5">
      <c r="A52" t="s">
        <v>854</v>
      </c>
      <c r="B52">
        <v>1</v>
      </c>
      <c r="C52" t="s">
        <v>5</v>
      </c>
      <c r="D52" t="s">
        <v>8</v>
      </c>
      <c r="E52" s="13" t="s">
        <v>919</v>
      </c>
      <c r="F52" t="s">
        <v>5</v>
      </c>
    </row>
    <row r="53" spans="1:6" ht="28.5">
      <c r="A53" t="s">
        <v>855</v>
      </c>
      <c r="B53">
        <v>1</v>
      </c>
      <c r="C53" t="s">
        <v>5</v>
      </c>
      <c r="D53" t="s">
        <v>5</v>
      </c>
      <c r="E53" s="13" t="s">
        <v>918</v>
      </c>
      <c r="F53" t="s">
        <v>5</v>
      </c>
    </row>
    <row r="54" spans="1:6" ht="28.5">
      <c r="A54" t="s">
        <v>856</v>
      </c>
      <c r="B54">
        <v>2</v>
      </c>
      <c r="C54" t="s">
        <v>5</v>
      </c>
      <c r="D54" t="s">
        <v>8</v>
      </c>
      <c r="E54" s="13" t="s">
        <v>919</v>
      </c>
      <c r="F54" t="s">
        <v>5</v>
      </c>
    </row>
    <row r="55" spans="1:6" ht="28.5">
      <c r="A55" t="s">
        <v>857</v>
      </c>
      <c r="B55">
        <v>2</v>
      </c>
      <c r="C55" t="s">
        <v>5</v>
      </c>
      <c r="D55" t="s">
        <v>8</v>
      </c>
      <c r="E55" s="13" t="s">
        <v>919</v>
      </c>
      <c r="F55" t="s">
        <v>5</v>
      </c>
    </row>
    <row r="56" spans="1:6">
      <c r="A56" t="s">
        <v>858</v>
      </c>
      <c r="B56">
        <v>0</v>
      </c>
      <c r="C56" t="s">
        <v>13</v>
      </c>
      <c r="D56" t="s">
        <v>13</v>
      </c>
      <c r="E56" s="13" t="s">
        <v>13</v>
      </c>
      <c r="F56" t="s">
        <v>13</v>
      </c>
    </row>
    <row r="57" spans="1:6">
      <c r="A57" t="s">
        <v>859</v>
      </c>
      <c r="B57">
        <v>3</v>
      </c>
      <c r="C57" t="s">
        <v>8</v>
      </c>
      <c r="D57" t="s">
        <v>8</v>
      </c>
      <c r="E57" s="13" t="s">
        <v>22</v>
      </c>
      <c r="F57" t="s">
        <v>8</v>
      </c>
    </row>
    <row r="58" spans="1:6">
      <c r="A58" t="s">
        <v>860</v>
      </c>
      <c r="B58">
        <v>2</v>
      </c>
      <c r="C58" t="s">
        <v>8</v>
      </c>
      <c r="D58" t="s">
        <v>8</v>
      </c>
      <c r="E58" s="13" t="s">
        <v>22</v>
      </c>
      <c r="F58" t="s">
        <v>8</v>
      </c>
    </row>
    <row r="59" spans="1:6" ht="28.5">
      <c r="A59" t="s">
        <v>861</v>
      </c>
      <c r="B59">
        <v>3</v>
      </c>
      <c r="C59" t="s">
        <v>5</v>
      </c>
      <c r="D59" t="s">
        <v>8</v>
      </c>
      <c r="E59" s="13" t="s">
        <v>919</v>
      </c>
      <c r="F59" t="s">
        <v>5</v>
      </c>
    </row>
    <row r="60" spans="1:6" ht="28.5">
      <c r="A60" t="s">
        <v>862</v>
      </c>
      <c r="B60">
        <v>3</v>
      </c>
      <c r="C60" t="s">
        <v>5</v>
      </c>
      <c r="D60" t="s">
        <v>5</v>
      </c>
      <c r="E60" s="13" t="s">
        <v>917</v>
      </c>
      <c r="F60" t="s">
        <v>5</v>
      </c>
    </row>
    <row r="61" spans="1:6">
      <c r="A61" t="s">
        <v>863</v>
      </c>
      <c r="B61">
        <v>2</v>
      </c>
      <c r="C61" t="s">
        <v>8</v>
      </c>
      <c r="D61" t="s">
        <v>8</v>
      </c>
      <c r="E61" s="13" t="s">
        <v>22</v>
      </c>
      <c r="F61" t="s">
        <v>8</v>
      </c>
    </row>
    <row r="62" spans="1:6">
      <c r="A62" t="s">
        <v>864</v>
      </c>
      <c r="B62">
        <v>1</v>
      </c>
      <c r="C62" t="s">
        <v>8</v>
      </c>
      <c r="D62" t="s">
        <v>8</v>
      </c>
      <c r="E62" s="13" t="s">
        <v>22</v>
      </c>
      <c r="F62" t="s">
        <v>8</v>
      </c>
    </row>
    <row r="63" spans="1:6" ht="28.5">
      <c r="A63" t="s">
        <v>865</v>
      </c>
      <c r="B63">
        <v>3</v>
      </c>
      <c r="C63" t="s">
        <v>5</v>
      </c>
      <c r="D63" t="s">
        <v>5</v>
      </c>
      <c r="E63" s="13" t="s">
        <v>917</v>
      </c>
      <c r="F63" t="s">
        <v>5</v>
      </c>
    </row>
    <row r="64" spans="1:6" ht="28.5">
      <c r="A64" t="s">
        <v>866</v>
      </c>
      <c r="B64">
        <v>7</v>
      </c>
      <c r="C64" t="s">
        <v>5</v>
      </c>
      <c r="D64" t="s">
        <v>5</v>
      </c>
      <c r="E64" s="13" t="s">
        <v>930</v>
      </c>
      <c r="F64" t="s">
        <v>5</v>
      </c>
    </row>
    <row r="65" spans="1:6" ht="28.5">
      <c r="A65" t="s">
        <v>867</v>
      </c>
      <c r="B65">
        <v>3</v>
      </c>
      <c r="C65" t="s">
        <v>5</v>
      </c>
      <c r="D65" t="s">
        <v>8</v>
      </c>
      <c r="E65" s="13" t="s">
        <v>919</v>
      </c>
      <c r="F65" t="s">
        <v>5</v>
      </c>
    </row>
    <row r="66" spans="1:6" ht="28.5">
      <c r="A66" t="s">
        <v>868</v>
      </c>
      <c r="B66">
        <v>3</v>
      </c>
      <c r="C66" t="s">
        <v>5</v>
      </c>
      <c r="D66" t="s">
        <v>5</v>
      </c>
      <c r="E66" s="13" t="s">
        <v>917</v>
      </c>
      <c r="F66" t="s">
        <v>5</v>
      </c>
    </row>
    <row r="67" spans="1:6" ht="28.5">
      <c r="A67" t="s">
        <v>869</v>
      </c>
      <c r="B67">
        <v>3</v>
      </c>
      <c r="C67" t="s">
        <v>5</v>
      </c>
      <c r="D67" t="s">
        <v>5</v>
      </c>
      <c r="E67" s="13" t="s">
        <v>918</v>
      </c>
      <c r="F67" t="s">
        <v>5</v>
      </c>
    </row>
    <row r="68" spans="1:6" ht="28.5">
      <c r="A68" t="s">
        <v>870</v>
      </c>
      <c r="B68">
        <v>4</v>
      </c>
      <c r="C68" t="s">
        <v>5</v>
      </c>
      <c r="D68" t="s">
        <v>5</v>
      </c>
      <c r="E68" s="13" t="s">
        <v>917</v>
      </c>
      <c r="F68" t="s">
        <v>5</v>
      </c>
    </row>
    <row r="69" spans="1:6" ht="28.5">
      <c r="A69" t="s">
        <v>871</v>
      </c>
      <c r="B69">
        <v>2</v>
      </c>
      <c r="C69" t="s">
        <v>5</v>
      </c>
      <c r="D69" t="s">
        <v>5</v>
      </c>
      <c r="E69" s="13" t="s">
        <v>917</v>
      </c>
      <c r="F69" t="s">
        <v>5</v>
      </c>
    </row>
    <row r="70" spans="1:6" ht="28.5">
      <c r="A70" t="s">
        <v>872</v>
      </c>
      <c r="B70">
        <v>3</v>
      </c>
      <c r="C70" t="s">
        <v>5</v>
      </c>
      <c r="D70" t="s">
        <v>5</v>
      </c>
      <c r="E70" s="13" t="s">
        <v>918</v>
      </c>
      <c r="F70" t="s">
        <v>5</v>
      </c>
    </row>
    <row r="71" spans="1:6" ht="29.25" customHeight="1">
      <c r="A71" t="s">
        <v>873</v>
      </c>
      <c r="B71">
        <v>17</v>
      </c>
      <c r="C71" t="s">
        <v>5</v>
      </c>
      <c r="D71" t="s">
        <v>5</v>
      </c>
      <c r="E71" s="13" t="s">
        <v>874</v>
      </c>
      <c r="F71" t="s">
        <v>13</v>
      </c>
    </row>
    <row r="72" spans="1:6" ht="29.25" customHeight="1">
      <c r="A72" t="s">
        <v>971</v>
      </c>
      <c r="B72">
        <v>1</v>
      </c>
      <c r="C72" t="s">
        <v>8</v>
      </c>
      <c r="D72" t="s">
        <v>8</v>
      </c>
      <c r="E72" s="36" t="s">
        <v>22</v>
      </c>
      <c r="F72" t="s">
        <v>8</v>
      </c>
    </row>
    <row r="73" spans="1:6" ht="18">
      <c r="B73" s="11">
        <f>SUM(B2:B72)</f>
        <v>195</v>
      </c>
    </row>
    <row r="75" spans="1:6" ht="71.25" customHeight="1">
      <c r="A75" s="49" t="s">
        <v>915</v>
      </c>
      <c r="B75" s="50"/>
      <c r="C75" s="50"/>
      <c r="D75" s="50"/>
      <c r="E75" s="50"/>
    </row>
  </sheetData>
  <mergeCells count="1">
    <mergeCell ref="A75:E7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F25"/>
  <sheetViews>
    <sheetView workbookViewId="0">
      <selection activeCell="G5" sqref="G5"/>
    </sheetView>
  </sheetViews>
  <sheetFormatPr defaultRowHeight="14.25"/>
  <cols>
    <col min="1" max="1" width="20" customWidth="1"/>
    <col min="2" max="2" width="19.25" customWidth="1"/>
    <col min="3" max="3" width="12.375" customWidth="1"/>
    <col min="4" max="4" width="22.75" customWidth="1"/>
    <col min="5" max="5" width="24.875" customWidth="1"/>
    <col min="6" max="6" width="28.125" customWidth="1"/>
  </cols>
  <sheetData>
    <row r="1" spans="1:6" ht="15">
      <c r="A1" s="1" t="s">
        <v>0</v>
      </c>
      <c r="B1" s="1" t="s">
        <v>1</v>
      </c>
      <c r="C1" s="1" t="s">
        <v>2</v>
      </c>
      <c r="D1" s="1" t="s">
        <v>118</v>
      </c>
      <c r="E1" s="1" t="s">
        <v>3</v>
      </c>
      <c r="F1" s="1" t="s">
        <v>992</v>
      </c>
    </row>
    <row r="2" spans="1:6">
      <c r="A2" t="s">
        <v>875</v>
      </c>
      <c r="B2">
        <v>0</v>
      </c>
      <c r="C2" t="s">
        <v>13</v>
      </c>
      <c r="D2" t="s">
        <v>13</v>
      </c>
      <c r="E2" t="s">
        <v>13</v>
      </c>
      <c r="F2" t="s">
        <v>13</v>
      </c>
    </row>
    <row r="3" spans="1:6">
      <c r="A3" t="s">
        <v>876</v>
      </c>
      <c r="B3">
        <v>0</v>
      </c>
      <c r="C3" t="s">
        <v>13</v>
      </c>
      <c r="D3" t="s">
        <v>13</v>
      </c>
      <c r="E3" t="s">
        <v>13</v>
      </c>
      <c r="F3" t="s">
        <v>13</v>
      </c>
    </row>
    <row r="4" spans="1:6" ht="28.5">
      <c r="A4" t="s">
        <v>877</v>
      </c>
      <c r="B4">
        <v>3</v>
      </c>
      <c r="C4" t="s">
        <v>5</v>
      </c>
      <c r="D4" t="s">
        <v>23</v>
      </c>
      <c r="E4" s="13" t="s">
        <v>928</v>
      </c>
      <c r="F4" t="s">
        <v>5</v>
      </c>
    </row>
    <row r="5" spans="1:6" ht="28.5">
      <c r="A5" t="s">
        <v>878</v>
      </c>
      <c r="B5">
        <v>1</v>
      </c>
      <c r="C5" t="s">
        <v>25</v>
      </c>
      <c r="D5" t="s">
        <v>23</v>
      </c>
      <c r="E5" s="13" t="s">
        <v>928</v>
      </c>
      <c r="F5" t="s">
        <v>5</v>
      </c>
    </row>
    <row r="6" spans="1:6">
      <c r="A6" t="s">
        <v>879</v>
      </c>
      <c r="B6">
        <v>0</v>
      </c>
      <c r="C6" t="s">
        <v>23</v>
      </c>
      <c r="D6" t="s">
        <v>8</v>
      </c>
      <c r="E6" t="s">
        <v>13</v>
      </c>
      <c r="F6" t="s">
        <v>13</v>
      </c>
    </row>
    <row r="7" spans="1:6" ht="28.5">
      <c r="A7" t="s">
        <v>880</v>
      </c>
      <c r="B7">
        <v>2</v>
      </c>
      <c r="C7" t="s">
        <v>5</v>
      </c>
      <c r="D7" t="s">
        <v>5</v>
      </c>
      <c r="E7" s="13" t="s">
        <v>917</v>
      </c>
      <c r="F7" t="s">
        <v>5</v>
      </c>
    </row>
    <row r="8" spans="1:6" ht="28.5">
      <c r="A8" t="s">
        <v>881</v>
      </c>
      <c r="B8">
        <v>4</v>
      </c>
      <c r="C8" t="s">
        <v>5</v>
      </c>
      <c r="D8" t="s">
        <v>5</v>
      </c>
      <c r="E8" s="13" t="s">
        <v>917</v>
      </c>
      <c r="F8" t="s">
        <v>5</v>
      </c>
    </row>
    <row r="9" spans="1:6">
      <c r="A9" t="s">
        <v>882</v>
      </c>
      <c r="B9">
        <v>0</v>
      </c>
      <c r="C9" t="s">
        <v>13</v>
      </c>
      <c r="D9" t="s">
        <v>13</v>
      </c>
      <c r="E9" s="13" t="s">
        <v>13</v>
      </c>
      <c r="F9" t="s">
        <v>13</v>
      </c>
    </row>
    <row r="10" spans="1:6" ht="28.5">
      <c r="A10" t="s">
        <v>883</v>
      </c>
      <c r="B10">
        <v>1</v>
      </c>
      <c r="C10" t="s">
        <v>5</v>
      </c>
      <c r="D10" t="s">
        <v>8</v>
      </c>
      <c r="E10" s="13" t="s">
        <v>928</v>
      </c>
      <c r="F10" t="s">
        <v>5</v>
      </c>
    </row>
    <row r="11" spans="1:6" ht="28.5">
      <c r="A11" t="s">
        <v>884</v>
      </c>
      <c r="B11">
        <v>4</v>
      </c>
      <c r="C11" t="s">
        <v>5</v>
      </c>
      <c r="D11" t="s">
        <v>8</v>
      </c>
      <c r="E11" s="13" t="s">
        <v>928</v>
      </c>
      <c r="F11" t="s">
        <v>5</v>
      </c>
    </row>
    <row r="12" spans="1:6" ht="28.5">
      <c r="A12" t="s">
        <v>885</v>
      </c>
      <c r="B12">
        <v>5</v>
      </c>
      <c r="C12" t="s">
        <v>5</v>
      </c>
      <c r="D12" t="s">
        <v>8</v>
      </c>
      <c r="E12" s="13" t="s">
        <v>927</v>
      </c>
      <c r="F12" t="s">
        <v>5</v>
      </c>
    </row>
    <row r="13" spans="1:6">
      <c r="A13" t="s">
        <v>886</v>
      </c>
      <c r="B13">
        <v>1</v>
      </c>
      <c r="C13" t="s">
        <v>8</v>
      </c>
      <c r="D13" t="s">
        <v>8</v>
      </c>
      <c r="E13" s="13" t="s">
        <v>22</v>
      </c>
      <c r="F13" t="s">
        <v>8</v>
      </c>
    </row>
    <row r="14" spans="1:6" ht="28.5">
      <c r="A14" t="s">
        <v>887</v>
      </c>
      <c r="B14">
        <v>2</v>
      </c>
      <c r="C14" t="s">
        <v>5</v>
      </c>
      <c r="D14" t="s">
        <v>8</v>
      </c>
      <c r="E14" s="13" t="s">
        <v>936</v>
      </c>
      <c r="F14" t="s">
        <v>5</v>
      </c>
    </row>
    <row r="15" spans="1:6" ht="28.5">
      <c r="A15" t="s">
        <v>888</v>
      </c>
      <c r="B15">
        <v>1</v>
      </c>
      <c r="C15" t="s">
        <v>5</v>
      </c>
      <c r="D15" t="s">
        <v>8</v>
      </c>
      <c r="E15" s="13" t="s">
        <v>928</v>
      </c>
      <c r="F15" t="s">
        <v>5</v>
      </c>
    </row>
    <row r="16" spans="1:6">
      <c r="A16" t="s">
        <v>889</v>
      </c>
      <c r="B16">
        <v>0</v>
      </c>
      <c r="C16" t="s">
        <v>13</v>
      </c>
      <c r="D16" t="s">
        <v>13</v>
      </c>
      <c r="E16" s="13" t="s">
        <v>13</v>
      </c>
      <c r="F16" t="s">
        <v>13</v>
      </c>
    </row>
    <row r="17" spans="1:6">
      <c r="A17" t="s">
        <v>890</v>
      </c>
      <c r="B17">
        <v>0</v>
      </c>
      <c r="C17">
        <v>0</v>
      </c>
      <c r="D17">
        <v>0</v>
      </c>
      <c r="E17" s="13">
        <v>0</v>
      </c>
      <c r="F17">
        <v>0</v>
      </c>
    </row>
    <row r="18" spans="1:6" ht="28.5">
      <c r="A18" t="s">
        <v>891</v>
      </c>
      <c r="B18">
        <v>3</v>
      </c>
      <c r="C18" t="s">
        <v>5</v>
      </c>
      <c r="D18" t="s">
        <v>8</v>
      </c>
      <c r="E18" s="13" t="s">
        <v>928</v>
      </c>
      <c r="F18" t="s">
        <v>5</v>
      </c>
    </row>
    <row r="19" spans="1:6" ht="28.5">
      <c r="A19" t="s">
        <v>892</v>
      </c>
      <c r="B19">
        <v>2</v>
      </c>
      <c r="C19" t="s">
        <v>5</v>
      </c>
      <c r="D19" t="s">
        <v>5</v>
      </c>
      <c r="E19" s="13" t="s">
        <v>917</v>
      </c>
      <c r="F19" t="s">
        <v>5</v>
      </c>
    </row>
    <row r="20" spans="1:6" ht="28.5">
      <c r="A20" t="s">
        <v>914</v>
      </c>
      <c r="B20">
        <v>4</v>
      </c>
      <c r="C20" t="s">
        <v>5</v>
      </c>
      <c r="D20" t="s">
        <v>5</v>
      </c>
      <c r="E20" s="15" t="s">
        <v>600</v>
      </c>
      <c r="F20" t="s">
        <v>5</v>
      </c>
    </row>
    <row r="21" spans="1:6" ht="28.5">
      <c r="A21" t="s">
        <v>893</v>
      </c>
      <c r="B21">
        <v>1</v>
      </c>
      <c r="C21" t="s">
        <v>5</v>
      </c>
      <c r="D21" t="s">
        <v>5</v>
      </c>
      <c r="E21" s="13" t="s">
        <v>917</v>
      </c>
      <c r="F21" t="s">
        <v>5</v>
      </c>
    </row>
    <row r="22" spans="1:6" ht="28.5">
      <c r="A22" t="s">
        <v>894</v>
      </c>
      <c r="B22">
        <v>3</v>
      </c>
      <c r="C22" t="s">
        <v>5</v>
      </c>
      <c r="D22" t="s">
        <v>8</v>
      </c>
      <c r="E22" s="13" t="s">
        <v>928</v>
      </c>
      <c r="F22" t="s">
        <v>5</v>
      </c>
    </row>
    <row r="23" spans="1:6" ht="18">
      <c r="B23" s="11">
        <f>SUM(B2:B22)</f>
        <v>37</v>
      </c>
    </row>
    <row r="25" spans="1:6" ht="55.5" customHeight="1">
      <c r="A25" s="49" t="s">
        <v>915</v>
      </c>
      <c r="B25" s="49"/>
      <c r="C25" s="49"/>
      <c r="D25" s="49"/>
      <c r="E25" s="49"/>
      <c r="F25" s="49"/>
    </row>
  </sheetData>
  <mergeCells count="1">
    <mergeCell ref="A25:F2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13"/>
  <sheetViews>
    <sheetView tabSelected="1" workbookViewId="0">
      <selection activeCell="G4" sqref="G4"/>
    </sheetView>
  </sheetViews>
  <sheetFormatPr defaultRowHeight="14.25"/>
  <cols>
    <col min="1" max="1" width="20.25" customWidth="1"/>
    <col min="2" max="2" width="18" customWidth="1"/>
    <col min="3" max="3" width="11.625" customWidth="1"/>
    <col min="4" max="4" width="22.25" customWidth="1"/>
    <col min="5" max="5" width="25.125" customWidth="1"/>
    <col min="6" max="6" width="28.125" customWidth="1"/>
  </cols>
  <sheetData>
    <row r="1" spans="1:6" ht="15">
      <c r="A1" s="1" t="s">
        <v>0</v>
      </c>
      <c r="B1" s="1" t="s">
        <v>1</v>
      </c>
      <c r="C1" s="1" t="s">
        <v>2</v>
      </c>
      <c r="D1" s="1" t="s">
        <v>118</v>
      </c>
      <c r="E1" s="1" t="s">
        <v>3</v>
      </c>
      <c r="F1" s="1" t="s">
        <v>992</v>
      </c>
    </row>
    <row r="2" spans="1:6" ht="28.5">
      <c r="A2" t="s">
        <v>895</v>
      </c>
      <c r="B2">
        <v>1</v>
      </c>
      <c r="C2" t="s">
        <v>5</v>
      </c>
      <c r="D2" t="s">
        <v>8</v>
      </c>
      <c r="E2" s="13" t="s">
        <v>919</v>
      </c>
      <c r="F2" t="s">
        <v>5</v>
      </c>
    </row>
    <row r="3" spans="1:6">
      <c r="A3" t="s">
        <v>896</v>
      </c>
      <c r="B3">
        <v>0</v>
      </c>
      <c r="C3" t="s">
        <v>13</v>
      </c>
      <c r="D3" t="s">
        <v>13</v>
      </c>
      <c r="E3" t="s">
        <v>13</v>
      </c>
      <c r="F3" t="s">
        <v>13</v>
      </c>
    </row>
    <row r="4" spans="1:6" ht="28.5">
      <c r="A4" t="s">
        <v>897</v>
      </c>
      <c r="B4">
        <v>1</v>
      </c>
      <c r="C4" t="s">
        <v>5</v>
      </c>
      <c r="D4" t="s">
        <v>8</v>
      </c>
      <c r="E4" s="13" t="s">
        <v>919</v>
      </c>
      <c r="F4" t="s">
        <v>5</v>
      </c>
    </row>
    <row r="5" spans="1:6" ht="28.5">
      <c r="A5" t="s">
        <v>898</v>
      </c>
      <c r="B5">
        <v>3</v>
      </c>
      <c r="C5" t="s">
        <v>5</v>
      </c>
      <c r="D5" t="s">
        <v>23</v>
      </c>
      <c r="E5" s="13" t="s">
        <v>919</v>
      </c>
      <c r="F5" t="s">
        <v>5</v>
      </c>
    </row>
    <row r="6" spans="1:6" ht="28.5">
      <c r="A6" t="s">
        <v>899</v>
      </c>
      <c r="B6">
        <v>3</v>
      </c>
      <c r="C6" t="s">
        <v>5</v>
      </c>
      <c r="D6" t="s">
        <v>5</v>
      </c>
      <c r="E6" s="13" t="s">
        <v>918</v>
      </c>
      <c r="F6" t="s">
        <v>5</v>
      </c>
    </row>
    <row r="7" spans="1:6" ht="28.5">
      <c r="A7" s="13" t="s">
        <v>900</v>
      </c>
      <c r="B7">
        <v>1</v>
      </c>
      <c r="C7" t="s">
        <v>8</v>
      </c>
      <c r="D7" t="s">
        <v>8</v>
      </c>
      <c r="E7" s="13" t="s">
        <v>22</v>
      </c>
      <c r="F7" t="s">
        <v>8</v>
      </c>
    </row>
    <row r="8" spans="1:6" ht="28.5">
      <c r="A8" t="s">
        <v>901</v>
      </c>
      <c r="B8">
        <v>3</v>
      </c>
      <c r="C8" t="s">
        <v>5</v>
      </c>
      <c r="D8" t="s">
        <v>8</v>
      </c>
      <c r="E8" s="13" t="s">
        <v>919</v>
      </c>
      <c r="F8" t="s">
        <v>5</v>
      </c>
    </row>
    <row r="9" spans="1:6" ht="28.5">
      <c r="A9" t="s">
        <v>902</v>
      </c>
      <c r="B9">
        <v>3</v>
      </c>
      <c r="C9" t="s">
        <v>5</v>
      </c>
      <c r="D9" t="s">
        <v>8</v>
      </c>
      <c r="E9" s="13" t="s">
        <v>919</v>
      </c>
      <c r="F9" t="s">
        <v>5</v>
      </c>
    </row>
    <row r="10" spans="1:6">
      <c r="A10" t="s">
        <v>903</v>
      </c>
      <c r="B10">
        <v>2</v>
      </c>
      <c r="C10" t="s">
        <v>8</v>
      </c>
      <c r="D10" t="s">
        <v>8</v>
      </c>
      <c r="E10" s="13" t="s">
        <v>22</v>
      </c>
      <c r="F10" t="s">
        <v>5</v>
      </c>
    </row>
    <row r="11" spans="1:6">
      <c r="A11" t="s">
        <v>904</v>
      </c>
      <c r="B11">
        <v>0</v>
      </c>
      <c r="C11">
        <v>0</v>
      </c>
      <c r="D11">
        <v>0</v>
      </c>
      <c r="E11" s="13" t="s">
        <v>13</v>
      </c>
      <c r="F11" t="s">
        <v>13</v>
      </c>
    </row>
    <row r="12" spans="1:6" ht="23.25">
      <c r="B12" s="14">
        <f>B2+B3+B4+B5+B6+B7+B8+B9+B10+B11</f>
        <v>17</v>
      </c>
    </row>
    <row r="13" spans="1:6" ht="56.25" customHeight="1">
      <c r="A13" s="58" t="s">
        <v>915</v>
      </c>
      <c r="B13" s="59"/>
      <c r="C13" s="59"/>
      <c r="D13" s="59"/>
      <c r="E13" s="59"/>
    </row>
  </sheetData>
  <mergeCells count="1">
    <mergeCell ref="A13:E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Lubniewice - miasto</vt:lpstr>
      <vt:lpstr>Glisno</vt:lpstr>
      <vt:lpstr>Jarnatów</vt:lpstr>
      <vt:lpstr>Rogi</vt:lpstr>
      <vt:lpstr>Sobieraj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MJ</dc:creator>
  <cp:lastModifiedBy>PAWEŁ</cp:lastModifiedBy>
  <dcterms:created xsi:type="dcterms:W3CDTF">2015-07-15T20:07:43Z</dcterms:created>
  <dcterms:modified xsi:type="dcterms:W3CDTF">2017-11-23T22:37:09Z</dcterms:modified>
</cp:coreProperties>
</file>